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財政課\9000_文書管理\【第１】財政課\2100_【第２】データ・紙\3651_調査回答（５年）\Ｒ06年度\12_県（予算以外）\070121 【2_3〆】公営企業に係る経営比較分析表（令和５年度決算）の分\03_回答\"/>
    </mc:Choice>
  </mc:AlternateContent>
  <workbookProtection workbookAlgorithmName="SHA-512" workbookHashValue="+b+qt6GoncKsoBwcxp65q38UWOpimoG5O5KY3wqDHDeiDeOw8CZYDWZaciVJYvTNKc47NJ41pmPXvANP7R96Gg==" workbookSaltValue="UYTHXnQodAQbth9N7Pbvb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<sst xmlns="http://schemas.openxmlformats.org/spreadsheetml/2006/main" count="253" uniqueCount="116">
  <si>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</si>
  <si>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</si>
  <si>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</si>
  <si>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</si>
  <si>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</si>
  <si>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</si>
  <si>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</si>
  <si>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</si>
  <si>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</si>
  <si>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</si>
  <si>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</si>
  <si>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</si>
  <si>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</si>
  <si>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</si>
  <si>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</si>
  <si>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</si>
  <si>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</si>
  <si>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</si>
  <si>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</si>
  <si>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</si>
  <si>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</si>
  <si>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</si>
  <si>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</si>
  <si>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</si>
  <si>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</si>
  <si>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</si>
  <si>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</si>
  <si>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</si>
  <si>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</si>
  <si>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</si>
  <si>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</si>
  <si>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</si>
  <si>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</si>
  <si>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</si>
  <si>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</si>
  <si>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</si>
  <si>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</si>
  <si>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</si>
  <si>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</si>
  <si>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</si>
  <si>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</si>
  <si>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</si>
  <si>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</si>
  <si>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</si>
  <si>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</si>
  <si>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</si>
  <si>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</si>
  <si>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</si>
  <si>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</si>
  <si>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</si>
  <si>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</si>
  <si>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</si>
  <si>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</si>
  <si>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</si>
  <si>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</si>
  <si>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</si>
  <si>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</si>
  <si>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</si>
  <si>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</si>
  <si>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</si>
  <si>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</si>
  <si>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</si>
  <si>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</si>
  <si>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</si>
  <si>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</si>
  <si>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</si>
  <si>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</si>
  <si>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</si>
  <si>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</si>
  <si>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</si>
  <si>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</si>
  <si>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</si>
  <si>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</si>
  <si>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</si>
  <si>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</si>
  <si>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</si>
  <si>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</si>
  <si>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</si>
  <si>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</si>
  <si>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</si>
  <si>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</si>
  <si>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</si>
  <si>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</si>
  <si>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</si>
  <si>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</si>
  <si>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</si>
  <si>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</si>
  <si>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</si>
  <si>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</si>
  <si>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</si>
  <si>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</si>
  <si>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</si>
  <si>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</si>
  <si>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</si>
  <si>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</si>
  <si>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</si>
  <si>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藤枝市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</si>
  <si>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</si>
  <si>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</si>
  <si>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</si>
  <si>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</si>
  <si>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</si>
  <si>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</si>
  <si>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</si>
  <si>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</si>
  <si>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</si>
  <si>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</si>
  <si>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</si>
  <si>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</si>
  <si>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</si>
  <si>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</si>
  <si>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</si>
  <si>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</si>
  <si>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当市の下水道事業は、令和２年度に公営企業会計へ移行したため、令和元年度のデータはない。
①⑤経常収支比率は、安定して100％を上回っているが経費回収率比率は79.5％で100％を大きく下回っている。使用料以外の収入で汚水処理費を賄っていることを意味するため、適正な使用料の検討及び必要経費の見直しを図る必要がある。
②累積欠損金比率は、0％となっているが、今後、使用料収入の減少及び施設・管渠の老朽化に伴う維持管理費の増加が見込まれる。使用料の適正化及び施設・管渠の適正な更新、修繕が課題となる。
③流動比率は、前年度から上昇しているが類似団体平均値と比べ低い数値となっている。自己資金だけでなく企業債発行や一般会計繰入金により賄っている。流動負債は主に企業債償還が占めているため、減少させることはできないが、主に現金が占める流動資産を増加させるために適正な使用料の検討が必要である。
④企業債残高対事業規模比率は、類似団体平均値を大きく上回っているが借入額は減少傾向であるため、今後は低下していくと考える。
⑥汚水処理原価は前年度に続いて類似団体平均値より下回っている。今後、有収水量は減少が見込まれており、汚水処理費を減少させるため、効率的な維持管理が必要となる。
⑦処理能力に対し特環地区の処理水量の割合が低いため、類似団体平均値を大きく下回っている。
⑧水洗化率は、類似団体平均値を下回っている。接続促進活動を継続し水洗化率の向上を図る必要がある。
</t>
    <rPh sb="55" eb="57">
      <t>アンテイ</t>
    </rPh>
    <rPh sb="182" eb="185">
      <t>シヨウリョウ</t>
    </rPh>
    <rPh sb="417" eb="418">
      <t>オオ</t>
    </rPh>
    <rPh sb="427" eb="430">
      <t>カリイレガク</t>
    </rPh>
    <rPh sb="431" eb="435">
      <t>ゲンショウケイコウ</t>
    </rPh>
    <rPh sb="441" eb="443">
      <t>コンゴ</t>
    </rPh>
    <rPh sb="444" eb="446">
      <t>テイカ</t>
    </rPh>
    <rPh sb="451" eb="452">
      <t>カンガ</t>
    </rPh>
    <rPh sb="480" eb="481">
      <t>シタ</t>
    </rPh>
    <rPh sb="544" eb="548">
      <t>トッカンチク</t>
    </rPh>
    <rPh sb="549" eb="553">
      <t>ショリスイリョウ</t>
    </rPh>
    <rPh sb="554" eb="556">
      <t>ワリアイ</t>
    </rPh>
    <rPh sb="557" eb="558">
      <t>ヒク</t>
    </rPh>
    <rPh sb="562" eb="569">
      <t>ルイジダンタイヘイキンチ</t>
    </rPh>
    <rPh sb="570" eb="571">
      <t>オオ</t>
    </rPh>
    <rPh sb="573" eb="575">
      <t>シタマワ</t>
    </rPh>
    <rPh sb="588" eb="595">
      <t>ルイジダンタイヘイキンチ</t>
    </rPh>
    <rPh sb="623" eb="625">
      <t>ヒツヨウ</t>
    </rPh>
    <phoneticPr fontId="4"/>
  </si>
  <si>
    <t>①有形固定資産減価償却率は令和２年度に公営企業会計へ移行したため、類似団体平均値よりも低い数値となっている。
②③管渠老朽化率及び管渠改善率は当市の特定環境保全公共下水道事業が平成10年度から整備されているため、現在は0％となっている。老朽化率については、管渠の耐用年数に達するまでの今後25年程度は0％で推移する見込み。管渠改善率については、耐用年数に関わらず修繕、改築が必要となる可能性はあるが低い数値で推移していくと考えられる。
今後は老朽化に伴い、修繕、改築等にかかる費用が大きくなることが考えられるため、財源の確保を適切に行い、計画的な改築更新を行う必要がある。</t>
    <rPh sb="63" eb="64">
      <t>オヨ</t>
    </rPh>
    <rPh sb="65" eb="67">
      <t>カンキョ</t>
    </rPh>
    <rPh sb="67" eb="70">
      <t>カイゼンリツ</t>
    </rPh>
    <rPh sb="118" eb="122">
      <t>ロウキュウカリツ</t>
    </rPh>
    <rPh sb="128" eb="130">
      <t>カンキョ</t>
    </rPh>
    <rPh sb="131" eb="135">
      <t>タイヨウネンスウ</t>
    </rPh>
    <rPh sb="136" eb="137">
      <t>タッ</t>
    </rPh>
    <rPh sb="142" eb="144">
      <t>コンゴ</t>
    </rPh>
    <rPh sb="146" eb="147">
      <t>ネン</t>
    </rPh>
    <rPh sb="147" eb="149">
      <t>テイド</t>
    </rPh>
    <rPh sb="153" eb="155">
      <t>スイイ</t>
    </rPh>
    <rPh sb="157" eb="159">
      <t>ミコミ</t>
    </rPh>
    <rPh sb="161" eb="163">
      <t>カンキョ</t>
    </rPh>
    <rPh sb="163" eb="166">
      <t>カイゼンリツ</t>
    </rPh>
    <rPh sb="172" eb="176">
      <t>タイヨウネンスウ</t>
    </rPh>
    <rPh sb="177" eb="178">
      <t>カカ</t>
    </rPh>
    <rPh sb="181" eb="183">
      <t>シュウゼン</t>
    </rPh>
    <rPh sb="184" eb="186">
      <t>カイチク</t>
    </rPh>
    <rPh sb="187" eb="189">
      <t>ヒツヨウ</t>
    </rPh>
    <rPh sb="192" eb="195">
      <t>カノウセイ</t>
    </rPh>
    <rPh sb="199" eb="200">
      <t>ヒク</t>
    </rPh>
    <rPh sb="201" eb="203">
      <t>スウチ</t>
    </rPh>
    <rPh sb="204" eb="206">
      <t>スイイ</t>
    </rPh>
    <rPh sb="211" eb="212">
      <t>カンガ</t>
    </rPh>
    <rPh sb="218" eb="220">
      <t>コンゴ</t>
    </rPh>
    <rPh sb="221" eb="224">
      <t>ロウキュウカ</t>
    </rPh>
    <rPh sb="225" eb="226">
      <t>トモナ</t>
    </rPh>
    <rPh sb="228" eb="230">
      <t>シュウゼン</t>
    </rPh>
    <rPh sb="231" eb="233">
      <t>カイチク</t>
    </rPh>
    <rPh sb="233" eb="234">
      <t>トウ</t>
    </rPh>
    <rPh sb="238" eb="240">
      <t>ヒヨウ</t>
    </rPh>
    <rPh sb="241" eb="242">
      <t>オオ</t>
    </rPh>
    <rPh sb="249" eb="250">
      <t>カンガ</t>
    </rPh>
    <rPh sb="257" eb="259">
      <t>ザイゲン</t>
    </rPh>
    <rPh sb="260" eb="262">
      <t>カクホ</t>
    </rPh>
    <rPh sb="263" eb="265">
      <t>テキセツ</t>
    </rPh>
    <rPh sb="266" eb="267">
      <t>オコナ</t>
    </rPh>
    <rPh sb="269" eb="272">
      <t>ケイカクテキ</t>
    </rPh>
    <rPh sb="273" eb="275">
      <t>カイチク</t>
    </rPh>
    <rPh sb="275" eb="277">
      <t>コウシン</t>
    </rPh>
    <rPh sb="278" eb="279">
      <t>オコナ</t>
    </rPh>
    <rPh sb="280" eb="282">
      <t>ヒツヨウ</t>
    </rPh>
    <phoneticPr fontId="4"/>
  </si>
  <si>
    <t>　当市の特定環境保全公共下水道事業は供用開始から25年と比較的新しい事業であるため、現時点では維持管理にかかるコストは低い状態にある。
　今後は老朽化に伴い、修繕を含む維持管理にかかる費用が必要となる。財源は経費回収率の低さに表れているように、使用料以外の収入で賄われている。流動比率が低いことからも不安定な経営状況となっている。
　処理施設については公共下水道と同一施設で処理しており、更新や改築を含めた維持管理に多額の費用が必要となる。
　今後は管渠・施設の老朽化に伴う更新工事や人口減少に伴う使用料収入の減少が見込まれる。適正な使用料の検討、効率的な管渠・施設の更新により安定した下水道事業の運営に努める。</t>
    <rPh sb="69" eb="71">
      <t>コンゴ</t>
    </rPh>
    <rPh sb="228" eb="230">
      <t>シセツ</t>
    </rPh>
    <rPh sb="237" eb="241">
      <t>コウシンコウジ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</si>
</sst>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59E-4175-B48A-0885C90EA4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E59E-4175-B48A-0885C90EA4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1.48</c:v>
                </c:pt>
                <c:pt idx="2">
                  <c:v>1.55</c:v>
                </c:pt>
                <c:pt idx="3">
                  <c:v>1.61</c:v>
                </c:pt>
                <c:pt idx="4">
                  <c:v>1.53</c:v>
                </c:pt>
              </c:numCache>
            </c:numRef>
          </c:val>
          <c:extLst>
            <c:ext xmlns:c16="http://schemas.microsoft.com/office/drawing/2014/chart" uri="{C3380CC4-5D6E-409C-BE32-E72D297353CC}">
              <c16:uniqueId val="{00000000-1A11-4552-8B47-2E526A2722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1A11-4552-8B47-2E526A2722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66.099999999999994</c:v>
                </c:pt>
                <c:pt idx="2">
                  <c:v>66.930000000000007</c:v>
                </c:pt>
                <c:pt idx="3">
                  <c:v>66.930000000000007</c:v>
                </c:pt>
                <c:pt idx="4">
                  <c:v>65.67</c:v>
                </c:pt>
              </c:numCache>
            </c:numRef>
          </c:val>
          <c:extLst>
            <c:ext xmlns:c16="http://schemas.microsoft.com/office/drawing/2014/chart" uri="{C3380CC4-5D6E-409C-BE32-E72D297353CC}">
              <c16:uniqueId val="{00000000-8260-4606-B6B1-FB0188E937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8260-4606-B6B1-FB0188E937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105.3</c:v>
                </c:pt>
                <c:pt idx="2">
                  <c:v>104.92</c:v>
                </c:pt>
                <c:pt idx="3">
                  <c:v>105.25</c:v>
                </c:pt>
                <c:pt idx="4">
                  <c:v>106.69</c:v>
                </c:pt>
              </c:numCache>
            </c:numRef>
          </c:val>
          <c:extLst>
            <c:ext xmlns:c16="http://schemas.microsoft.com/office/drawing/2014/chart" uri="{C3380CC4-5D6E-409C-BE32-E72D297353CC}">
              <c16:uniqueId val="{00000000-9810-4668-82D7-970BF89B00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9810-4668-82D7-970BF89B00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3.41</c:v>
                </c:pt>
                <c:pt idx="2">
                  <c:v>6.94</c:v>
                </c:pt>
                <c:pt idx="3">
                  <c:v>10.49</c:v>
                </c:pt>
                <c:pt idx="4">
                  <c:v>14.45</c:v>
                </c:pt>
              </c:numCache>
            </c:numRef>
          </c:val>
          <c:extLst>
            <c:ext xmlns:c16="http://schemas.microsoft.com/office/drawing/2014/chart" uri="{C3380CC4-5D6E-409C-BE32-E72D297353CC}">
              <c16:uniqueId val="{00000000-D186-4485-8004-32FAFC85CA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D186-4485-8004-32FAFC85CA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FFC-4CDC-86F7-4A676F1188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5FFC-4CDC-86F7-4A676F1188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D7-47A9-B312-E93EA37D4B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CAD7-47A9-B312-E93EA37D4B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28.56</c:v>
                </c:pt>
                <c:pt idx="2">
                  <c:v>25.73</c:v>
                </c:pt>
                <c:pt idx="3">
                  <c:v>18.440000000000001</c:v>
                </c:pt>
                <c:pt idx="4">
                  <c:v>25.31</c:v>
                </c:pt>
              </c:numCache>
            </c:numRef>
          </c:val>
          <c:extLst>
            <c:ext xmlns:c16="http://schemas.microsoft.com/office/drawing/2014/chart" uri="{C3380CC4-5D6E-409C-BE32-E72D297353CC}">
              <c16:uniqueId val="{00000000-89C8-47D1-B46A-302887B339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89C8-47D1-B46A-302887B339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2215.0700000000002</c:v>
                </c:pt>
                <c:pt idx="2">
                  <c:v>2390.8000000000002</c:v>
                </c:pt>
                <c:pt idx="3">
                  <c:v>2358.56</c:v>
                </c:pt>
                <c:pt idx="4">
                  <c:v>2163.61</c:v>
                </c:pt>
              </c:numCache>
            </c:numRef>
          </c:val>
          <c:extLst>
            <c:ext xmlns:c16="http://schemas.microsoft.com/office/drawing/2014/chart" uri="{C3380CC4-5D6E-409C-BE32-E72D297353CC}">
              <c16:uniqueId val="{00000000-45E8-4D6E-BF0A-31852D9DF5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45E8-4D6E-BF0A-31852D9DF5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78.8</c:v>
                </c:pt>
                <c:pt idx="2">
                  <c:v>79.05</c:v>
                </c:pt>
                <c:pt idx="3">
                  <c:v>79.23</c:v>
                </c:pt>
                <c:pt idx="4">
                  <c:v>79.5</c:v>
                </c:pt>
              </c:numCache>
            </c:numRef>
          </c:val>
          <c:extLst>
            <c:ext xmlns:c16="http://schemas.microsoft.com/office/drawing/2014/chart" uri="{C3380CC4-5D6E-409C-BE32-E72D297353CC}">
              <c16:uniqueId val="{00000000-2EB3-4C78-9E62-C5AA02AD03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EB3-4C78-9E62-C5AA02AD03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149.99</c:v>
                </c:pt>
              </c:numCache>
            </c:numRef>
          </c:val>
          <c:extLst>
            <c:ext xmlns:c16="http://schemas.microsoft.com/office/drawing/2014/chart" uri="{C3380CC4-5D6E-409C-BE32-E72D297353CC}">
              <c16:uniqueId val="{00000000-EDEB-4528-94E1-C66FFA7696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EDEB-4528-94E1-C66FFA7696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静岡県　藤枝市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140979</v>
      </c>
      <c r="AM8" s="36"/>
      <c r="AN8" s="36"/>
      <c r="AO8" s="36"/>
      <c r="AP8" s="36"/>
      <c r="AQ8" s="36"/>
      <c r="AR8" s="36"/>
      <c r="AS8" s="36"/>
      <c r="AT8" s="37">
        <f>データ!T6</f>
        <v>194.06</v>
      </c>
      <c r="AU8" s="37"/>
      <c r="AV8" s="37"/>
      <c r="AW8" s="37"/>
      <c r="AX8" s="37"/>
      <c r="AY8" s="37"/>
      <c r="AZ8" s="37"/>
      <c r="BA8" s="37"/>
      <c r="BB8" s="37">
        <f>データ!U6</f>
        <v>726.47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52.1</v>
      </c>
      <c r="J10" s="37"/>
      <c r="K10" s="37"/>
      <c r="L10" s="37"/>
      <c r="M10" s="37"/>
      <c r="N10" s="37"/>
      <c r="O10" s="37"/>
      <c r="P10" s="37">
        <f>データ!P6</f>
        <v>1.52</v>
      </c>
      <c r="Q10" s="37"/>
      <c r="R10" s="37"/>
      <c r="S10" s="37"/>
      <c r="T10" s="37"/>
      <c r="U10" s="37"/>
      <c r="V10" s="37"/>
      <c r="W10" s="37">
        <f>データ!Q6</f>
        <v>85.08</v>
      </c>
      <c r="X10" s="37"/>
      <c r="Y10" s="37"/>
      <c r="Z10" s="37"/>
      <c r="AA10" s="37"/>
      <c r="AB10" s="37"/>
      <c r="AC10" s="37"/>
      <c r="AD10" s="36">
        <f>データ!R6</f>
        <v>2310</v>
      </c>
      <c r="AE10" s="36"/>
      <c r="AF10" s="36"/>
      <c r="AG10" s="36"/>
      <c r="AH10" s="36"/>
      <c r="AI10" s="36"/>
      <c r="AJ10" s="36"/>
      <c r="AK10" s="2"/>
      <c r="AL10" s="36">
        <f>データ!V6</f>
        <v>2132</v>
      </c>
      <c r="AM10" s="36"/>
      <c r="AN10" s="36"/>
      <c r="AO10" s="36"/>
      <c r="AP10" s="36"/>
      <c r="AQ10" s="36"/>
      <c r="AR10" s="36"/>
      <c r="AS10" s="36"/>
      <c r="AT10" s="37">
        <f>データ!W6</f>
        <v>0.88</v>
      </c>
      <c r="AU10" s="37"/>
      <c r="AV10" s="37"/>
      <c r="AW10" s="37"/>
      <c r="AX10" s="37"/>
      <c r="AY10" s="37"/>
      <c r="AZ10" s="37"/>
      <c r="BA10" s="37"/>
      <c r="BB10" s="37">
        <f>データ!X6</f>
        <v>2422.73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q9LfWvmLf4AAudi7B2rnxFVsjzof5C+ETkniIZmreX03HZALUlHfdKS0lPtom9dgH65KX4SxoyVYuFO5h+p8kg==" saltValue="4PLpDVv+tRzGnAUpczFd7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222143</v>
      </c>
      <c r="D6" s="19">
        <f t="shared" si="3"/>
        <v>46</v>
      </c>
      <c r="E6" s="19">
        <f t="shared" si="3"/>
        <v>17</v>
      </c>
      <c r="F6" s="19">
        <f t="shared" si="3"/>
        <v>4</v>
      </c>
      <c r="G6" s="19">
        <f t="shared" si="3"/>
        <v>0</v>
      </c>
      <c r="H6" s="19" t="str">
        <f t="shared" si="3"/>
        <v>静岡県　藤枝市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52.1</v>
      </c>
      <c r="P6" s="20">
        <f t="shared" si="3"/>
        <v>1.52</v>
      </c>
      <c r="Q6" s="20">
        <f t="shared" si="3"/>
        <v>85.08</v>
      </c>
      <c r="R6" s="20">
        <f t="shared" si="3"/>
        <v>2310</v>
      </c>
      <c r="S6" s="20">
        <f t="shared" si="3"/>
        <v>140979</v>
      </c>
      <c r="T6" s="20">
        <f t="shared" si="3"/>
        <v>194.06</v>
      </c>
      <c r="U6" s="20">
        <f t="shared" si="3"/>
        <v>726.47</v>
      </c>
      <c r="V6" s="20">
        <f t="shared" si="3"/>
        <v>2132</v>
      </c>
      <c r="W6" s="20">
        <f t="shared" si="3"/>
        <v>0.88</v>
      </c>
      <c r="X6" s="20">
        <f t="shared" si="3"/>
        <v>2422.73</v>
      </c>
      <c r="Y6" s="21" t="str">
        <f>IF(Y7="",NA(),Y7)</f>
        <v>-</v>
      </c>
      <c r="Z6" s="21">
        <f t="shared" ref="Z6:AH6" si="4">IF(Z7="",NA(),Z7)</f>
        <v>105.3</v>
      </c>
      <c r="AA6" s="21">
        <f t="shared" si="4"/>
        <v>104.92</v>
      </c>
      <c r="AB6" s="21">
        <f t="shared" si="4"/>
        <v>105.25</v>
      </c>
      <c r="AC6" s="21">
        <f t="shared" si="4"/>
        <v>106.69</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28.56</v>
      </c>
      <c r="AW6" s="21">
        <f t="shared" si="6"/>
        <v>25.73</v>
      </c>
      <c r="AX6" s="21">
        <f t="shared" si="6"/>
        <v>18.440000000000001</v>
      </c>
      <c r="AY6" s="21">
        <f t="shared" si="6"/>
        <v>25.31</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2215.0700000000002</v>
      </c>
      <c r="BH6" s="21">
        <f t="shared" si="7"/>
        <v>2390.8000000000002</v>
      </c>
      <c r="BI6" s="21">
        <f t="shared" si="7"/>
        <v>2358.56</v>
      </c>
      <c r="BJ6" s="21">
        <f t="shared" si="7"/>
        <v>2163.61</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78.8</v>
      </c>
      <c r="BS6" s="21">
        <f t="shared" si="8"/>
        <v>79.05</v>
      </c>
      <c r="BT6" s="21">
        <f t="shared" si="8"/>
        <v>79.23</v>
      </c>
      <c r="BU6" s="21">
        <f t="shared" si="8"/>
        <v>79.5</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150</v>
      </c>
      <c r="CD6" s="21">
        <f t="shared" si="9"/>
        <v>150</v>
      </c>
      <c r="CE6" s="21">
        <f t="shared" si="9"/>
        <v>150</v>
      </c>
      <c r="CF6" s="21">
        <f t="shared" si="9"/>
        <v>149.99</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1.48</v>
      </c>
      <c r="CO6" s="21">
        <f t="shared" si="10"/>
        <v>1.55</v>
      </c>
      <c r="CP6" s="21">
        <f t="shared" si="10"/>
        <v>1.61</v>
      </c>
      <c r="CQ6" s="21">
        <f t="shared" si="10"/>
        <v>1.53</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66.099999999999994</v>
      </c>
      <c r="CZ6" s="21">
        <f t="shared" si="11"/>
        <v>66.930000000000007</v>
      </c>
      <c r="DA6" s="21">
        <f t="shared" si="11"/>
        <v>66.930000000000007</v>
      </c>
      <c r="DB6" s="21">
        <f t="shared" si="11"/>
        <v>65.67</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3.41</v>
      </c>
      <c r="DK6" s="21">
        <f t="shared" si="12"/>
        <v>6.94</v>
      </c>
      <c r="DL6" s="21">
        <f t="shared" si="12"/>
        <v>10.49</v>
      </c>
      <c r="DM6" s="21">
        <f t="shared" si="12"/>
        <v>14.45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222143</v>
      </c>
      <c r="D7" s="23">
        <v>46</v>
      </c>
      <c r="E7" s="23">
        <v>17</v>
      </c>
      <c r="F7" s="23">
        <v>4</v>
      </c>
      <c r="G7" s="23">
        <v>0</v>
      </c>
      <c r="H7" s="23" t="s">
        <v>96</v>
      </c>
      <c r="I7" s="23" t="s">
        <v>97</v>
      </c>
      <c r="J7" s="23" t="s">
        <v>98</v>
      </c>
      <c r="K7" s="23" t="s">
        <v>99</v>
      </c>
      <c r="L7" s="23" t="s">
        <v>100</v>
      </c>
      <c r="M7" s="23" t="s">
        <v>101</v>
      </c>
      <c r="N7" s="24" t="s">
        <v>102</v>
      </c>
      <c r="O7" s="24">
        <v>52.1</v>
      </c>
      <c r="P7" s="24">
        <v>1.52</v>
      </c>
      <c r="Q7" s="24">
        <v>85.08</v>
      </c>
      <c r="R7" s="24">
        <v>2310</v>
      </c>
      <c r="S7" s="24">
        <v>140979</v>
      </c>
      <c r="T7" s="24">
        <v>194.06</v>
      </c>
      <c r="U7" s="24">
        <v>726.47</v>
      </c>
      <c r="V7" s="24">
        <v>2132</v>
      </c>
      <c r="W7" s="24">
        <v>0.88</v>
      </c>
      <c r="X7" s="24">
        <v>2422.73</v>
      </c>
      <c r="Y7" s="24" t="s">
        <v>102</v>
      </c>
      <c r="Z7" s="24">
        <v>105.3</v>
      </c>
      <c r="AA7" s="24">
        <v>104.92</v>
      </c>
      <c r="AB7" s="24">
        <v>105.25</v>
      </c>
      <c r="AC7" s="24">
        <v>106.69</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28.56</v>
      </c>
      <c r="AW7" s="24">
        <v>25.73</v>
      </c>
      <c r="AX7" s="24">
        <v>18.440000000000001</v>
      </c>
      <c r="AY7" s="24">
        <v>25.31</v>
      </c>
      <c r="AZ7" s="24" t="s">
        <v>102</v>
      </c>
      <c r="BA7" s="24">
        <v>44.24</v>
      </c>
      <c r="BB7" s="24">
        <v>43.07</v>
      </c>
      <c r="BC7" s="24">
        <v>45.42</v>
      </c>
      <c r="BD7" s="24">
        <v>50.63</v>
      </c>
      <c r="BE7" s="24">
        <v>48.91</v>
      </c>
      <c r="BF7" s="24" t="s">
        <v>102</v>
      </c>
      <c r="BG7" s="24">
        <v>2215.0700000000002</v>
      </c>
      <c r="BH7" s="24">
        <v>2390.8000000000002</v>
      </c>
      <c r="BI7" s="24">
        <v>2358.56</v>
      </c>
      <c r="BJ7" s="24">
        <v>2163.61</v>
      </c>
      <c r="BK7" s="24" t="s">
        <v>102</v>
      </c>
      <c r="BL7" s="24">
        <v>1258.43</v>
      </c>
      <c r="BM7" s="24">
        <v>1163.75</v>
      </c>
      <c r="BN7" s="24">
        <v>1195.47</v>
      </c>
      <c r="BO7" s="24">
        <v>1168.69</v>
      </c>
      <c r="BP7" s="24">
        <v>1156.82</v>
      </c>
      <c r="BQ7" s="24" t="s">
        <v>102</v>
      </c>
      <c r="BR7" s="24">
        <v>78.8</v>
      </c>
      <c r="BS7" s="24">
        <v>79.05</v>
      </c>
      <c r="BT7" s="24">
        <v>79.23</v>
      </c>
      <c r="BU7" s="24">
        <v>79.5</v>
      </c>
      <c r="BV7" s="24" t="s">
        <v>102</v>
      </c>
      <c r="BW7" s="24">
        <v>73.36</v>
      </c>
      <c r="BX7" s="24">
        <v>72.599999999999994</v>
      </c>
      <c r="BY7" s="24">
        <v>69.430000000000007</v>
      </c>
      <c r="BZ7" s="24">
        <v>70.709999999999994</v>
      </c>
      <c r="CA7" s="24">
        <v>75.33</v>
      </c>
      <c r="CB7" s="24" t="s">
        <v>102</v>
      </c>
      <c r="CC7" s="24">
        <v>150</v>
      </c>
      <c r="CD7" s="24">
        <v>150</v>
      </c>
      <c r="CE7" s="24">
        <v>150</v>
      </c>
      <c r="CF7" s="24">
        <v>149.99</v>
      </c>
      <c r="CG7" s="24" t="s">
        <v>102</v>
      </c>
      <c r="CH7" s="24">
        <v>224.88</v>
      </c>
      <c r="CI7" s="24">
        <v>228.64</v>
      </c>
      <c r="CJ7" s="24">
        <v>239.46</v>
      </c>
      <c r="CK7" s="24">
        <v>233.15</v>
      </c>
      <c r="CL7" s="24">
        <v>215.73</v>
      </c>
      <c r="CM7" s="24" t="s">
        <v>102</v>
      </c>
      <c r="CN7" s="24">
        <v>1.48</v>
      </c>
      <c r="CO7" s="24">
        <v>1.55</v>
      </c>
      <c r="CP7" s="24">
        <v>1.61</v>
      </c>
      <c r="CQ7" s="24">
        <v>1.53</v>
      </c>
      <c r="CR7" s="24" t="s">
        <v>102</v>
      </c>
      <c r="CS7" s="24">
        <v>42.4</v>
      </c>
      <c r="CT7" s="24">
        <v>42.28</v>
      </c>
      <c r="CU7" s="24">
        <v>41.06</v>
      </c>
      <c r="CV7" s="24">
        <v>42.09</v>
      </c>
      <c r="CW7" s="24">
        <v>43.28</v>
      </c>
      <c r="CX7" s="24" t="s">
        <v>102</v>
      </c>
      <c r="CY7" s="24">
        <v>66.099999999999994</v>
      </c>
      <c r="CZ7" s="24">
        <v>66.930000000000007</v>
      </c>
      <c r="DA7" s="24">
        <v>66.930000000000007</v>
      </c>
      <c r="DB7" s="24">
        <v>65.67</v>
      </c>
      <c r="DC7" s="24" t="s">
        <v>102</v>
      </c>
      <c r="DD7" s="24">
        <v>84.19</v>
      </c>
      <c r="DE7" s="24">
        <v>84.34</v>
      </c>
      <c r="DF7" s="24">
        <v>84.34</v>
      </c>
      <c r="DG7" s="24">
        <v>84.73</v>
      </c>
      <c r="DH7" s="24">
        <v>86.21</v>
      </c>
      <c r="DI7" s="24" t="s">
        <v>102</v>
      </c>
      <c r="DJ7" s="24">
        <v>3.41</v>
      </c>
      <c r="DK7" s="24">
        <v>6.94</v>
      </c>
      <c r="DL7" s="24">
        <v>10.49</v>
      </c>
      <c r="DM7" s="24">
        <v>14.45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2025-01-31T05:41:42Z</cp:lastPrinted>
  <dcterms:created xsi:type="dcterms:W3CDTF">2025-01-24T07:11:54Z</dcterms:created>
  <dcterms:modified xsi:type="dcterms:W3CDTF">2025-01-31T05:48:42Z</dcterms:modified>
  <cp:category/>
</cp:coreProperties>
</file>