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財政課\9000_文書管理\【第１】財政課\2100_【第２】データ・紙\3651_調査回答（５年）\Ｒ06年度\12_県（予算以外）\070121 【2_3〆】公営企業に係る経営比較分析表（令和５年度決算）の分\03_回答\"/>
    </mc:Choice>
  </mc:AlternateContent>
  <workbookProtection workbookAlgorithmName="SHA-512" workbookHashValue="Hgr0HRnXUPN1EpoUNeoKXYO1s8XFwPJvqBVlvveIB+ol5ELYlKUYQscv7PwF2eEvC2m3D5fpSF6LH1yUJ3zb+w==" workbookSaltValue="h/C3LubplfHIWDPyc+6CY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G85" i="4"/>
  <c r="E85" i="4"/>
  <c r="BB10" i="4"/>
  <c r="AT10" i="4"/>
  <c r="P10" i="4"/>
  <c r="AT8" i="4"/>
  <c r="W8" i="4"/>
  <c r="P8" i="4"/>
  <c r="B6"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<sst xmlns="http://schemas.openxmlformats.org/spreadsheetml/2006/main" count="253" uniqueCount="118">
  <si>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</si>
  <si>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</si>
  <si>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</si>
  <si>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</si>
  <si>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</si>
  <si>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</si>
  <si>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</si>
  <si>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</si>
  <si>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</si>
  <si>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</si>
  <si>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</si>
  <si>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</si>
  <si>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</si>
  <si>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</si>
  <si>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</si>
  <si>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</si>
  <si>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</si>
  <si>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</si>
  <si>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</si>
  <si>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</si>
  <si>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</si>
  <si>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</si>
  <si>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</si>
  <si>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</si>
  <si>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</si>
  <si>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</si>
  <si>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</si>
  <si>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</si>
  <si>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</si>
  <si>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</si>
  <si>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</si>
  <si>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</si>
  <si>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</si>
  <si>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</si>
  <si>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</si>
  <si>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</si>
  <si>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</si>
  <si>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</si>
  <si>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</si>
  <si>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</si>
  <si>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</si>
  <si>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</si>
  <si>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</si>
  <si>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</si>
  <si>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</si>
  <si>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</si>
  <si>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</si>
  <si>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</si>
  <si>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</si>
  <si>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</si>
  <si>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</si>
  <si>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</si>
  <si>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</si>
  <si>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</si>
  <si>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</si>
  <si>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</si>
  <si>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</si>
  <si>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</si>
  <si>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</si>
  <si>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</si>
  <si>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</si>
  <si>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</si>
  <si>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</si>
  <si>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</si>
  <si>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</si>
  <si>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</si>
  <si>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</si>
  <si>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</si>
  <si>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</si>
  <si>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</si>
  <si>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</si>
  <si>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</si>
  <si>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</si>
  <si>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</si>
  <si>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</si>
  <si>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</si>
  <si>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</si>
  <si>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</si>
  <si>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</si>
  <si>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</si>
  <si>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</si>
  <si>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</si>
  <si>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</si>
  <si>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</si>
  <si>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</si>
  <si>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</si>
  <si>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</si>
  <si>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</si>
  <si>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</si>
  <si>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</si>
  <si>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</si>
  <si>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</si>
  <si>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</si>
  <si>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</si>
  <si>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</si>
  <si>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</si>
  <si>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藤枝市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</si>
  <si>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</si>
  <si>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</si>
  <si>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</si>
  <si>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</si>
  <si>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</si>
  <si>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</si>
  <si>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</si>
  <si>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</si>
  <si>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</si>
  <si>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</si>
  <si>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</si>
  <si>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</si>
  <si>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</si>
  <si>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</si>
  <si>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</si>
  <si>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</si>
  <si>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</si>
  <si>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</si>
  <si>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当市の下水道事業は、令和２年度に公営企業会計へ移行したため、令和元年度のデータはない。
①⑤経常収支比率は、前年度から転じて100％を上回っているが経費回収率は79.5％で100％を大きく下回っている。使用料以外の収入で汚水処理費を賄っていることを意味するため、適正な使用料の検討及び必要経費の見直しを図る必要がある。
②累積欠損金比率は、0％となっているが、今後、使用料収入の減少及び施設・管渠の老朽化に伴う維持管理費の増加が見込まれる。使用料の適正化及び施設・管渠の適正な更新、修繕が課題となる。
③流動比率は、前年度から上昇しているが類似団体平均値と比べ低い数値となっている。自己資金だけでなく企業債発行や一般会計繰入金により賄っている。流動負債は主に企業債償還が占めているため、減少させることはできないが、主に現金が占める流動資産を増加させるために適正な使用料の検討が必要である。
④企業債残高対事業規模比率は、企業債残高の減少に伴い大きく減少している。類似団体平均値も同様に減少傾向であり適切な数値となっていると考える。
⑥汚水処理原価は前年度に続いて類似団体平均値を上回っている。今後、有収水量は減少が見込まれており、汚水処理費を減少させるため、効率的な維持管理が必要となる。
⑦施設利用率は類似団体平均値と同水準を保っており、適切な数値となっていると考えられる。
⑧水洗化率は、類似団体平均値をやや下回っている。接続促進活動を継続し水洗化率の向上を図る必要がある。</t>
    <rPh sb="15" eb="16">
      <t>ド</t>
    </rPh>
    <rPh sb="55" eb="58">
      <t>ゼンネンド</t>
    </rPh>
    <rPh sb="60" eb="61">
      <t>テン</t>
    </rPh>
    <rPh sb="68" eb="70">
      <t>ウワマワ</t>
    </rPh>
    <rPh sb="92" eb="93">
      <t>オオ</t>
    </rPh>
    <rPh sb="95" eb="97">
      <t>シタマワ</t>
    </rPh>
    <rPh sb="102" eb="107">
      <t>シヨウリョウイガイ</t>
    </rPh>
    <rPh sb="108" eb="110">
      <t>シュウニュウ</t>
    </rPh>
    <rPh sb="111" eb="116">
      <t>オスイショリヒ</t>
    </rPh>
    <rPh sb="117" eb="118">
      <t>マカナ</t>
    </rPh>
    <rPh sb="125" eb="127">
      <t>イミ</t>
    </rPh>
    <rPh sb="132" eb="134">
      <t>テキセイ</t>
    </rPh>
    <rPh sb="135" eb="138">
      <t>シヨウリョウ</t>
    </rPh>
    <rPh sb="139" eb="141">
      <t>ケントウ</t>
    </rPh>
    <rPh sb="141" eb="142">
      <t>オヨ</t>
    </rPh>
    <rPh sb="152" eb="153">
      <t>ハカ</t>
    </rPh>
    <rPh sb="154" eb="156">
      <t>ヒツヨウ</t>
    </rPh>
    <rPh sb="181" eb="183">
      <t>コンゴ</t>
    </rPh>
    <rPh sb="190" eb="192">
      <t>ゲンショウ</t>
    </rPh>
    <rPh sb="192" eb="193">
      <t>オヨ</t>
    </rPh>
    <rPh sb="228" eb="229">
      <t>オヨ</t>
    </rPh>
    <rPh sb="230" eb="232">
      <t>シセツ</t>
    </rPh>
    <rPh sb="233" eb="235">
      <t>カンキョ</t>
    </rPh>
    <rPh sb="236" eb="238">
      <t>テキセイ</t>
    </rPh>
    <rPh sb="239" eb="241">
      <t>コウシン</t>
    </rPh>
    <rPh sb="242" eb="244">
      <t>シュウゼン</t>
    </rPh>
    <rPh sb="259" eb="262">
      <t>ゼンネンド</t>
    </rPh>
    <rPh sb="264" eb="266">
      <t>ジョウショウ</t>
    </rPh>
    <rPh sb="279" eb="280">
      <t>クラ</t>
    </rPh>
    <rPh sb="292" eb="296">
      <t>ジコシキン</t>
    </rPh>
    <rPh sb="301" eb="304">
      <t>キギョウサイ</t>
    </rPh>
    <rPh sb="304" eb="306">
      <t>ハッコウ</t>
    </rPh>
    <rPh sb="307" eb="311">
      <t>イッパンカイケイ</t>
    </rPh>
    <rPh sb="311" eb="314">
      <t>クリイレキン</t>
    </rPh>
    <rPh sb="317" eb="318">
      <t>マカナ</t>
    </rPh>
    <rPh sb="323" eb="327">
      <t>リュウドウフサイ</t>
    </rPh>
    <rPh sb="328" eb="329">
      <t>オモ</t>
    </rPh>
    <rPh sb="330" eb="335">
      <t>キギョウサイショウカン</t>
    </rPh>
    <rPh sb="336" eb="337">
      <t>シ</t>
    </rPh>
    <rPh sb="344" eb="346">
      <t>ゲンショウ</t>
    </rPh>
    <rPh sb="358" eb="359">
      <t>オモ</t>
    </rPh>
    <rPh sb="360" eb="362">
      <t>ゲンキン</t>
    </rPh>
    <rPh sb="363" eb="364">
      <t>シ</t>
    </rPh>
    <rPh sb="366" eb="370">
      <t>リュウドウシサン</t>
    </rPh>
    <rPh sb="371" eb="373">
      <t>ゾウカ</t>
    </rPh>
    <rPh sb="379" eb="381">
      <t>テキセイ</t>
    </rPh>
    <rPh sb="382" eb="385">
      <t>シヨウリョウ</t>
    </rPh>
    <rPh sb="386" eb="388">
      <t>ケントウ</t>
    </rPh>
    <rPh sb="389" eb="391">
      <t>ヒツヨウ</t>
    </rPh>
    <rPh sb="411" eb="416">
      <t>キギョウサイザンダカ</t>
    </rPh>
    <rPh sb="420" eb="421">
      <t>トモナ</t>
    </rPh>
    <rPh sb="422" eb="423">
      <t>オオ</t>
    </rPh>
    <rPh sb="440" eb="442">
      <t>ドウヨウ</t>
    </rPh>
    <rPh sb="443" eb="445">
      <t>ゲンショウ</t>
    </rPh>
    <rPh sb="445" eb="447">
      <t>ケイコウ</t>
    </rPh>
    <rPh sb="450" eb="452">
      <t>テキセツ</t>
    </rPh>
    <rPh sb="453" eb="455">
      <t>スウチ</t>
    </rPh>
    <rPh sb="468" eb="474">
      <t>オスイショリゲンカ</t>
    </rPh>
    <rPh sb="479" eb="480">
      <t>ツヅ</t>
    </rPh>
    <rPh sb="482" eb="486">
      <t>ルイジダンタイ</t>
    </rPh>
    <rPh sb="486" eb="489">
      <t>ヘイキンチ</t>
    </rPh>
    <rPh sb="490" eb="492">
      <t>ウワマワ</t>
    </rPh>
    <rPh sb="497" eb="499">
      <t>コンゴ</t>
    </rPh>
    <rPh sb="500" eb="504">
      <t>ユウシュウスイリョウ</t>
    </rPh>
    <rPh sb="505" eb="507">
      <t>ゲンショウ</t>
    </rPh>
    <rPh sb="508" eb="510">
      <t>ミコ</t>
    </rPh>
    <rPh sb="516" eb="521">
      <t>オスイショリヒ</t>
    </rPh>
    <rPh sb="522" eb="524">
      <t>ゲンショウ</t>
    </rPh>
    <rPh sb="530" eb="533">
      <t>コウリツテキ</t>
    </rPh>
    <rPh sb="534" eb="538">
      <t>イジカンリ</t>
    </rPh>
    <rPh sb="539" eb="541">
      <t>ヒツヨウ</t>
    </rPh>
    <rPh sb="547" eb="552">
      <t>シセツリヨウリツ</t>
    </rPh>
    <rPh sb="553" eb="557">
      <t>ルイジダンタイ</t>
    </rPh>
    <rPh sb="557" eb="560">
      <t>ヘイキンチ</t>
    </rPh>
    <rPh sb="561" eb="564">
      <t>ドウスイジュン</t>
    </rPh>
    <rPh sb="565" eb="566">
      <t>タモ</t>
    </rPh>
    <rPh sb="571" eb="573">
      <t>テキセツ</t>
    </rPh>
    <rPh sb="574" eb="576">
      <t>スウチ</t>
    </rPh>
    <rPh sb="583" eb="584">
      <t>カンガ</t>
    </rPh>
    <rPh sb="624" eb="628">
      <t>スイセンカリツ</t>
    </rPh>
    <rPh sb="629" eb="631">
      <t>コウジョウ</t>
    </rPh>
    <rPh sb="634" eb="636">
      <t>ヒツヨウ</t>
    </rPh>
    <phoneticPr fontId="4"/>
  </si>
  <si>
    <t>①有形固定資産減価償却率は令和２年度に公営企業会計へ移行したため、類似団体平均値よりも低い数値となっているが管渠老朽化率は高くなっており、計画的な更新が必要となる。
②管渠老朽化率は本年から耐用年数を超過する管渠が発生しており、その値は類似団体平均値を上回っている。今後も耐用年数を超過する管渠は増加し、数値が上昇することが見込まれるため、計画的な改築更新が必要となる。
③管渠改善率は類似団体平均値を上回っているが、管渠老朽化率も上回っているため、類似団体より良いとは言い難い。今後も管路調査の結果をもとに、改築等の必要性、緊急性を把握し工事、修繕を進める必要がある。</t>
    <rPh sb="54" eb="56">
      <t>カンキョ</t>
    </rPh>
    <rPh sb="56" eb="60">
      <t>ロウキュウカリツ</t>
    </rPh>
    <rPh sb="61" eb="62">
      <t>タカ</t>
    </rPh>
    <rPh sb="69" eb="72">
      <t>ケイカクテキ</t>
    </rPh>
    <rPh sb="73" eb="75">
      <t>コウシン</t>
    </rPh>
    <rPh sb="76" eb="78">
      <t>ヒツヨウ</t>
    </rPh>
    <rPh sb="91" eb="93">
      <t>ホンネン</t>
    </rPh>
    <rPh sb="95" eb="99">
      <t>タイヨウネンスウ</t>
    </rPh>
    <rPh sb="100" eb="102">
      <t>チョウカ</t>
    </rPh>
    <rPh sb="104" eb="106">
      <t>カンキョ</t>
    </rPh>
    <rPh sb="107" eb="109">
      <t>ハッセイ</t>
    </rPh>
    <rPh sb="116" eb="117">
      <t>アタイ</t>
    </rPh>
    <rPh sb="118" eb="122">
      <t>ルイジダンタイ</t>
    </rPh>
    <rPh sb="122" eb="125">
      <t>ヘイキンチ</t>
    </rPh>
    <rPh sb="126" eb="128">
      <t>ウワマワ</t>
    </rPh>
    <rPh sb="133" eb="135">
      <t>コンゴ</t>
    </rPh>
    <rPh sb="136" eb="140">
      <t>タイヨウネンスウ</t>
    </rPh>
    <rPh sb="141" eb="143">
      <t>チョウカ</t>
    </rPh>
    <rPh sb="145" eb="147">
      <t>カンキョ</t>
    </rPh>
    <rPh sb="148" eb="150">
      <t>ゾウカ</t>
    </rPh>
    <rPh sb="152" eb="154">
      <t>スウチ</t>
    </rPh>
    <rPh sb="155" eb="157">
      <t>ジョウショウ</t>
    </rPh>
    <rPh sb="162" eb="164">
      <t>ミコ</t>
    </rPh>
    <rPh sb="170" eb="173">
      <t>ケイカクテキ</t>
    </rPh>
    <rPh sb="174" eb="178">
      <t>カイチクコウシン</t>
    </rPh>
    <rPh sb="179" eb="181">
      <t>ヒツヨウ</t>
    </rPh>
    <rPh sb="193" eb="200">
      <t>ルイジダンタイヘイキンチ</t>
    </rPh>
    <rPh sb="201" eb="203">
      <t>ウワマワ</t>
    </rPh>
    <rPh sb="209" eb="215">
      <t>カンキョロウキュウカリツ</t>
    </rPh>
    <rPh sb="216" eb="218">
      <t>ウワマワ</t>
    </rPh>
    <rPh sb="240" eb="242">
      <t>コンゴ</t>
    </rPh>
    <rPh sb="243" eb="247">
      <t>カンロチョウサ</t>
    </rPh>
    <rPh sb="248" eb="250">
      <t>ケッカ</t>
    </rPh>
    <rPh sb="255" eb="257">
      <t>カイチク</t>
    </rPh>
    <rPh sb="257" eb="258">
      <t>トウ</t>
    </rPh>
    <rPh sb="259" eb="262">
      <t>ヒツヨウセイ</t>
    </rPh>
    <rPh sb="263" eb="266">
      <t>キンキュウセイ</t>
    </rPh>
    <rPh sb="267" eb="269">
      <t>ハアク</t>
    </rPh>
    <rPh sb="270" eb="272">
      <t>コウジ</t>
    </rPh>
    <rPh sb="273" eb="275">
      <t>シュウゼン</t>
    </rPh>
    <rPh sb="276" eb="277">
      <t>スス</t>
    </rPh>
    <rPh sb="279" eb="281">
      <t>ヒツヨウ</t>
    </rPh>
    <phoneticPr fontId="4"/>
  </si>
  <si>
    <t>　当市の公共下水道は、昭和40年から管渠整備を開始、昭和60年に施設の供用を開始したため、管渠・施設の老朽化が進み、更新や改築が必要となる。今後も管渠・施設の更新計画をもとに企業債や交付金を活用し事業を進めていく必要がある。
　老朽化に伴い、修繕を含む維持管理にかかる費用も引き続き必要となる。財源は経費回収率の低さに表れているように、使用料以外の収入で賄われている。流動比率が低いことからも不安定な経営状況となっている。
　今後も管渠・施設の老朽化に伴う更新工事や人口減少に伴う使用料収入の減少が見込まれる。適正な使用料の検討、効率的な管渠・施設の更新により安定した下水道事業の運営に努める。</t>
    <rPh sb="45" eb="47">
      <t>カンキョ</t>
    </rPh>
    <rPh sb="64" eb="66">
      <t>ヒツヨウ</t>
    </rPh>
    <rPh sb="70" eb="72">
      <t>コンゴ</t>
    </rPh>
    <rPh sb="73" eb="75">
      <t>カンキョ</t>
    </rPh>
    <rPh sb="76" eb="78">
      <t>シセツ</t>
    </rPh>
    <rPh sb="79" eb="81">
      <t>コウシン</t>
    </rPh>
    <rPh sb="81" eb="83">
      <t>ケイカク</t>
    </rPh>
    <rPh sb="87" eb="90">
      <t>キギョウサイ</t>
    </rPh>
    <rPh sb="91" eb="94">
      <t>コウフキン</t>
    </rPh>
    <rPh sb="95" eb="97">
      <t>カツヨウ</t>
    </rPh>
    <rPh sb="98" eb="100">
      <t>ジギョウ</t>
    </rPh>
    <rPh sb="101" eb="102">
      <t>スス</t>
    </rPh>
    <rPh sb="106" eb="108">
      <t>ヒツヨウ</t>
    </rPh>
    <rPh sb="114" eb="117">
      <t>ロウキュウカ</t>
    </rPh>
    <rPh sb="118" eb="119">
      <t>トモナ</t>
    </rPh>
    <rPh sb="134" eb="136">
      <t>ヒヨウ</t>
    </rPh>
    <rPh sb="137" eb="138">
      <t>ヒ</t>
    </rPh>
    <rPh sb="139" eb="140">
      <t>ツヅ</t>
    </rPh>
    <rPh sb="141" eb="143">
      <t>ヒツヨウ</t>
    </rPh>
    <rPh sb="147" eb="149">
      <t>ザイゲン</t>
    </rPh>
    <rPh sb="150" eb="155">
      <t>ケイヒカイシュウリツ</t>
    </rPh>
    <rPh sb="156" eb="157">
      <t>ヒク</t>
    </rPh>
    <rPh sb="159" eb="160">
      <t>アラワ</t>
    </rPh>
    <rPh sb="168" eb="171">
      <t>シヨウリョウ</t>
    </rPh>
    <rPh sb="174" eb="176">
      <t>シュウニュウ</t>
    </rPh>
    <rPh sb="177" eb="178">
      <t>マカナ</t>
    </rPh>
    <rPh sb="184" eb="188">
      <t>リュウドウヒリツ</t>
    </rPh>
    <rPh sb="189" eb="190">
      <t>ヒク</t>
    </rPh>
    <rPh sb="196" eb="199">
      <t>フアンテイ</t>
    </rPh>
    <rPh sb="200" eb="204">
      <t>ケイエイジョウキョウ</t>
    </rPh>
    <rPh sb="216" eb="218">
      <t>カンキョ</t>
    </rPh>
    <rPh sb="219" eb="221">
      <t>シセツ</t>
    </rPh>
    <rPh sb="222" eb="225">
      <t>ロウキュウカ</t>
    </rPh>
    <rPh sb="226" eb="227">
      <t>トモナ</t>
    </rPh>
    <rPh sb="228" eb="232">
      <t>コウシンコウジ</t>
    </rPh>
    <rPh sb="238" eb="239">
      <t>トモナ</t>
    </rPh>
    <rPh sb="240" eb="245">
      <t>シヨウリョウシュウニュウ</t>
    </rPh>
    <rPh sb="246" eb="248">
      <t>ゲンショウ</t>
    </rPh>
    <rPh sb="249" eb="251">
      <t>ミコ</t>
    </rPh>
    <rPh sb="255" eb="257">
      <t>テキセイ</t>
    </rPh>
    <rPh sb="258" eb="261">
      <t>シヨウリョウ</t>
    </rPh>
    <rPh sb="262" eb="264">
      <t>ケントウ</t>
    </rPh>
    <rPh sb="265" eb="268">
      <t>コウリツテキ</t>
    </rPh>
    <rPh sb="269" eb="271">
      <t>カンキョ</t>
    </rPh>
    <rPh sb="272" eb="274">
      <t>シセツ</t>
    </rPh>
    <rPh sb="280" eb="282">
      <t>アンテイ</t>
    </rPh>
    <rPh sb="284" eb="287">
      <t>ゲスイドウ</t>
    </rPh>
    <rPh sb="287" eb="289">
      <t>ジギョウ</t>
    </rPh>
    <rPh sb="290" eb="292">
      <t>ウンエイ</t>
    </rPh>
    <rPh sb="293" eb="29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</si>
</sst>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0.09</c:v>
                </c:pt>
                <c:pt idx="2">
                  <c:v>0.14000000000000001</c:v>
                </c:pt>
                <c:pt idx="3">
                  <c:v>0.08</c:v>
                </c:pt>
                <c:pt idx="4">
                  <c:v>0.09</c:v>
                </c:pt>
              </c:numCache>
            </c:numRef>
          </c:val>
          <c:extLst>
            <c:ext xmlns:c16="http://schemas.microsoft.com/office/drawing/2014/chart" uri="{C3380CC4-5D6E-409C-BE32-E72D297353CC}">
              <c16:uniqueId val="{00000000-74F8-4381-879A-D74B502074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74F8-4381-879A-D74B502074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64.87</c:v>
                </c:pt>
                <c:pt idx="2">
                  <c:v>65.91</c:v>
                </c:pt>
                <c:pt idx="3">
                  <c:v>64.55</c:v>
                </c:pt>
                <c:pt idx="4">
                  <c:v>61.47</c:v>
                </c:pt>
              </c:numCache>
            </c:numRef>
          </c:val>
          <c:extLst>
            <c:ext xmlns:c16="http://schemas.microsoft.com/office/drawing/2014/chart" uri="{C3380CC4-5D6E-409C-BE32-E72D297353CC}">
              <c16:uniqueId val="{00000000-EC6D-4B92-9A47-71633BC4D7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EC6D-4B92-9A47-71633BC4D7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91.27</c:v>
                </c:pt>
                <c:pt idx="2">
                  <c:v>91</c:v>
                </c:pt>
                <c:pt idx="3">
                  <c:v>90.51</c:v>
                </c:pt>
                <c:pt idx="4">
                  <c:v>91.35</c:v>
                </c:pt>
              </c:numCache>
            </c:numRef>
          </c:val>
          <c:extLst>
            <c:ext xmlns:c16="http://schemas.microsoft.com/office/drawing/2014/chart" uri="{C3380CC4-5D6E-409C-BE32-E72D297353CC}">
              <c16:uniqueId val="{00000000-E1D5-49B8-9928-37BF77C383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E1D5-49B8-9928-37BF77C383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109.59</c:v>
                </c:pt>
                <c:pt idx="2">
                  <c:v>100.83</c:v>
                </c:pt>
                <c:pt idx="3">
                  <c:v>98.97</c:v>
                </c:pt>
                <c:pt idx="4">
                  <c:v>105.47</c:v>
                </c:pt>
              </c:numCache>
            </c:numRef>
          </c:val>
          <c:extLst>
            <c:ext xmlns:c16="http://schemas.microsoft.com/office/drawing/2014/chart" uri="{C3380CC4-5D6E-409C-BE32-E72D297353CC}">
              <c16:uniqueId val="{00000000-C979-4F37-BE7B-1C2A7A6065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C979-4F37-BE7B-1C2A7A6065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4.3099999999999996</c:v>
                </c:pt>
                <c:pt idx="2">
                  <c:v>8.42</c:v>
                </c:pt>
                <c:pt idx="3">
                  <c:v>12.47</c:v>
                </c:pt>
                <c:pt idx="4">
                  <c:v>16.489999999999998</c:v>
                </c:pt>
              </c:numCache>
            </c:numRef>
          </c:val>
          <c:extLst>
            <c:ext xmlns:c16="http://schemas.microsoft.com/office/drawing/2014/chart" uri="{C3380CC4-5D6E-409C-BE32-E72D297353CC}">
              <c16:uniqueId val="{00000000-4223-4B11-B6F9-2D85109E0C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4223-4B11-B6F9-2D85109E0C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formatCode="#,##0.00;&quot;△&quot;#,##0.00;&quot;-&quot;">
                  <c:v>6.44</c:v>
                </c:pt>
              </c:numCache>
            </c:numRef>
          </c:val>
          <c:extLst>
            <c:ext xmlns:c16="http://schemas.microsoft.com/office/drawing/2014/chart" uri="{C3380CC4-5D6E-409C-BE32-E72D297353CC}">
              <c16:uniqueId val="{00000000-55AC-46E5-A869-1709DE219B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55AC-46E5-A869-1709DE219B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9C7-487D-B692-34770DE1F0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79C7-487D-B692-34770DE1F0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22.35</c:v>
                </c:pt>
                <c:pt idx="2">
                  <c:v>24.69</c:v>
                </c:pt>
                <c:pt idx="3">
                  <c:v>13.85</c:v>
                </c:pt>
                <c:pt idx="4">
                  <c:v>28.1</c:v>
                </c:pt>
              </c:numCache>
            </c:numRef>
          </c:val>
          <c:extLst>
            <c:ext xmlns:c16="http://schemas.microsoft.com/office/drawing/2014/chart" uri="{C3380CC4-5D6E-409C-BE32-E72D297353CC}">
              <c16:uniqueId val="{00000000-EF3D-4700-B2C1-F2A30B084F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EF3D-4700-B2C1-F2A30B084F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716.81</c:v>
                </c:pt>
                <c:pt idx="2">
                  <c:v>727.32</c:v>
                </c:pt>
                <c:pt idx="3">
                  <c:v>699.99</c:v>
                </c:pt>
                <c:pt idx="4">
                  <c:v>571.76</c:v>
                </c:pt>
              </c:numCache>
            </c:numRef>
          </c:val>
          <c:extLst>
            <c:ext xmlns:c16="http://schemas.microsoft.com/office/drawing/2014/chart" uri="{C3380CC4-5D6E-409C-BE32-E72D297353CC}">
              <c16:uniqueId val="{00000000-F94A-4EFF-9E31-0CE9393F21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F94A-4EFF-9E31-0CE9393F21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78.8</c:v>
                </c:pt>
                <c:pt idx="2">
                  <c:v>79.05</c:v>
                </c:pt>
                <c:pt idx="3">
                  <c:v>76.62</c:v>
                </c:pt>
                <c:pt idx="4">
                  <c:v>79.5</c:v>
                </c:pt>
              </c:numCache>
            </c:numRef>
          </c:val>
          <c:extLst>
            <c:ext xmlns:c16="http://schemas.microsoft.com/office/drawing/2014/chart" uri="{C3380CC4-5D6E-409C-BE32-E72D297353CC}">
              <c16:uniqueId val="{00000000-ECD8-4E19-9F79-EFED913658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ECD8-4E19-9F79-EFED913658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155.1</c:v>
                </c:pt>
                <c:pt idx="4">
                  <c:v>150</c:v>
                </c:pt>
              </c:numCache>
            </c:numRef>
          </c:val>
          <c:extLst>
            <c:ext xmlns:c16="http://schemas.microsoft.com/office/drawing/2014/chart" uri="{C3380CC4-5D6E-409C-BE32-E72D297353CC}">
              <c16:uniqueId val="{00000000-274F-4785-A958-AA079073C4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274F-4785-A958-AA079073C4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静岡県　藤枝市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140979</v>
      </c>
      <c r="AM8" s="36"/>
      <c r="AN8" s="36"/>
      <c r="AO8" s="36"/>
      <c r="AP8" s="36"/>
      <c r="AQ8" s="36"/>
      <c r="AR8" s="36"/>
      <c r="AS8" s="36"/>
      <c r="AT8" s="37">
        <f>データ!T6</f>
        <v>194.06</v>
      </c>
      <c r="AU8" s="37"/>
      <c r="AV8" s="37"/>
      <c r="AW8" s="37"/>
      <c r="AX8" s="37"/>
      <c r="AY8" s="37"/>
      <c r="AZ8" s="37"/>
      <c r="BA8" s="37"/>
      <c r="BB8" s="37">
        <f>データ!U6</f>
        <v>726.47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59.97</v>
      </c>
      <c r="J10" s="37"/>
      <c r="K10" s="37"/>
      <c r="L10" s="37"/>
      <c r="M10" s="37"/>
      <c r="N10" s="37"/>
      <c r="O10" s="37"/>
      <c r="P10" s="37">
        <f>データ!P6</f>
        <v>42.36</v>
      </c>
      <c r="Q10" s="37"/>
      <c r="R10" s="37"/>
      <c r="S10" s="37"/>
      <c r="T10" s="37"/>
      <c r="U10" s="37"/>
      <c r="V10" s="37"/>
      <c r="W10" s="37">
        <f>データ!Q6</f>
        <v>85.08</v>
      </c>
      <c r="X10" s="37"/>
      <c r="Y10" s="37"/>
      <c r="Z10" s="37"/>
      <c r="AA10" s="37"/>
      <c r="AB10" s="37"/>
      <c r="AC10" s="37"/>
      <c r="AD10" s="36">
        <f>データ!R6</f>
        <v>2310</v>
      </c>
      <c r="AE10" s="36"/>
      <c r="AF10" s="36"/>
      <c r="AG10" s="36"/>
      <c r="AH10" s="36"/>
      <c r="AI10" s="36"/>
      <c r="AJ10" s="36"/>
      <c r="AK10" s="2"/>
      <c r="AL10" s="36">
        <f>データ!V6</f>
        <v>59459</v>
      </c>
      <c r="AM10" s="36"/>
      <c r="AN10" s="36"/>
      <c r="AO10" s="36"/>
      <c r="AP10" s="36"/>
      <c r="AQ10" s="36"/>
      <c r="AR10" s="36"/>
      <c r="AS10" s="36"/>
      <c r="AT10" s="37">
        <f>データ!W6</f>
        <v>10.27</v>
      </c>
      <c r="AU10" s="37"/>
      <c r="AV10" s="37"/>
      <c r="AW10" s="37"/>
      <c r="AX10" s="37"/>
      <c r="AY10" s="37"/>
      <c r="AZ10" s="37"/>
      <c r="BA10" s="37"/>
      <c r="BB10" s="37">
        <f>データ!X6</f>
        <v>5789.58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6" t="s">
        <v>116</v>
      </c>
      <c r="BM47" s="64"/>
      <c r="BN47" s="64"/>
      <c r="BO47" s="64"/>
      <c r="BP47" s="64"/>
      <c r="BQ47" s="64"/>
      <c r="BR47" s="64"/>
      <c r="BS47" s="64"/>
      <c r="BT47" s="64"/>
      <c r="BU47" s="64"/>
      <c r="BV47" s="64"/>
      <c r="BW47" s="64"/>
      <c r="BX47" s="64"/>
      <c r="BY47" s="64"/>
      <c r="BZ47" s="6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6"/>
      <c r="BM48" s="64"/>
      <c r="BN48" s="64"/>
      <c r="BO48" s="64"/>
      <c r="BP48" s="64"/>
      <c r="BQ48" s="64"/>
      <c r="BR48" s="64"/>
      <c r="BS48" s="64"/>
      <c r="BT48" s="64"/>
      <c r="BU48" s="64"/>
      <c r="BV48" s="64"/>
      <c r="BW48" s="64"/>
      <c r="BX48" s="64"/>
      <c r="BY48" s="64"/>
      <c r="BZ48" s="6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6"/>
      <c r="BM49" s="64"/>
      <c r="BN49" s="64"/>
      <c r="BO49" s="64"/>
      <c r="BP49" s="64"/>
      <c r="BQ49" s="64"/>
      <c r="BR49" s="64"/>
      <c r="BS49" s="64"/>
      <c r="BT49" s="64"/>
      <c r="BU49" s="64"/>
      <c r="BV49" s="64"/>
      <c r="BW49" s="64"/>
      <c r="BX49" s="64"/>
      <c r="BY49" s="64"/>
      <c r="BZ49" s="6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6"/>
      <c r="BM50" s="64"/>
      <c r="BN50" s="64"/>
      <c r="BO50" s="64"/>
      <c r="BP50" s="64"/>
      <c r="BQ50" s="64"/>
      <c r="BR50" s="64"/>
      <c r="BS50" s="64"/>
      <c r="BT50" s="64"/>
      <c r="BU50" s="64"/>
      <c r="BV50" s="64"/>
      <c r="BW50" s="64"/>
      <c r="BX50" s="64"/>
      <c r="BY50" s="64"/>
      <c r="BZ50" s="6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6"/>
      <c r="BM51" s="64"/>
      <c r="BN51" s="64"/>
      <c r="BO51" s="64"/>
      <c r="BP51" s="64"/>
      <c r="BQ51" s="64"/>
      <c r="BR51" s="64"/>
      <c r="BS51" s="64"/>
      <c r="BT51" s="64"/>
      <c r="BU51" s="64"/>
      <c r="BV51" s="64"/>
      <c r="BW51" s="64"/>
      <c r="BX51" s="64"/>
      <c r="BY51" s="64"/>
      <c r="BZ51" s="6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6"/>
      <c r="BM52" s="64"/>
      <c r="BN52" s="64"/>
      <c r="BO52" s="64"/>
      <c r="BP52" s="64"/>
      <c r="BQ52" s="64"/>
      <c r="BR52" s="64"/>
      <c r="BS52" s="64"/>
      <c r="BT52" s="64"/>
      <c r="BU52" s="64"/>
      <c r="BV52" s="64"/>
      <c r="BW52" s="64"/>
      <c r="BX52" s="64"/>
      <c r="BY52" s="64"/>
      <c r="BZ52" s="6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6"/>
      <c r="BM53" s="64"/>
      <c r="BN53" s="64"/>
      <c r="BO53" s="64"/>
      <c r="BP53" s="64"/>
      <c r="BQ53" s="64"/>
      <c r="BR53" s="64"/>
      <c r="BS53" s="64"/>
      <c r="BT53" s="64"/>
      <c r="BU53" s="64"/>
      <c r="BV53" s="64"/>
      <c r="BW53" s="64"/>
      <c r="BX53" s="64"/>
      <c r="BY53" s="64"/>
      <c r="BZ53" s="6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6"/>
      <c r="BM54" s="64"/>
      <c r="BN54" s="64"/>
      <c r="BO54" s="64"/>
      <c r="BP54" s="64"/>
      <c r="BQ54" s="64"/>
      <c r="BR54" s="64"/>
      <c r="BS54" s="64"/>
      <c r="BT54" s="64"/>
      <c r="BU54" s="64"/>
      <c r="BV54" s="64"/>
      <c r="BW54" s="64"/>
      <c r="BX54" s="64"/>
      <c r="BY54" s="64"/>
      <c r="BZ54" s="6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6"/>
      <c r="BM55" s="64"/>
      <c r="BN55" s="64"/>
      <c r="BO55" s="64"/>
      <c r="BP55" s="64"/>
      <c r="BQ55" s="64"/>
      <c r="BR55" s="64"/>
      <c r="BS55" s="64"/>
      <c r="BT55" s="64"/>
      <c r="BU55" s="64"/>
      <c r="BV55" s="64"/>
      <c r="BW55" s="64"/>
      <c r="BX55" s="64"/>
      <c r="BY55" s="64"/>
      <c r="BZ55" s="6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6"/>
      <c r="BM56" s="64"/>
      <c r="BN56" s="64"/>
      <c r="BO56" s="64"/>
      <c r="BP56" s="64"/>
      <c r="BQ56" s="64"/>
      <c r="BR56" s="64"/>
      <c r="BS56" s="64"/>
      <c r="BT56" s="64"/>
      <c r="BU56" s="64"/>
      <c r="BV56" s="64"/>
      <c r="BW56" s="64"/>
      <c r="BX56" s="64"/>
      <c r="BY56" s="64"/>
      <c r="BZ56" s="6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6"/>
      <c r="BM57" s="64"/>
      <c r="BN57" s="64"/>
      <c r="BO57" s="64"/>
      <c r="BP57" s="64"/>
      <c r="BQ57" s="64"/>
      <c r="BR57" s="64"/>
      <c r="BS57" s="64"/>
      <c r="BT57" s="64"/>
      <c r="BU57" s="64"/>
      <c r="BV57" s="64"/>
      <c r="BW57" s="64"/>
      <c r="BX57" s="64"/>
      <c r="BY57" s="64"/>
      <c r="BZ57" s="6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6"/>
      <c r="BM58" s="64"/>
      <c r="BN58" s="64"/>
      <c r="BO58" s="64"/>
      <c r="BP58" s="64"/>
      <c r="BQ58" s="64"/>
      <c r="BR58" s="64"/>
      <c r="BS58" s="64"/>
      <c r="BT58" s="64"/>
      <c r="BU58" s="64"/>
      <c r="BV58" s="64"/>
      <c r="BW58" s="64"/>
      <c r="BX58" s="64"/>
      <c r="BY58" s="64"/>
      <c r="BZ58" s="6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6"/>
      <c r="BM59" s="64"/>
      <c r="BN59" s="64"/>
      <c r="BO59" s="64"/>
      <c r="BP59" s="64"/>
      <c r="BQ59" s="64"/>
      <c r="BR59" s="64"/>
      <c r="BS59" s="64"/>
      <c r="BT59" s="64"/>
      <c r="BU59" s="64"/>
      <c r="BV59" s="64"/>
      <c r="BW59" s="64"/>
      <c r="BX59" s="64"/>
      <c r="BY59" s="64"/>
      <c r="BZ59" s="6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6"/>
      <c r="BM60" s="64"/>
      <c r="BN60" s="64"/>
      <c r="BO60" s="64"/>
      <c r="BP60" s="64"/>
      <c r="BQ60" s="64"/>
      <c r="BR60" s="64"/>
      <c r="BS60" s="64"/>
      <c r="BT60" s="64"/>
      <c r="BU60" s="64"/>
      <c r="BV60" s="64"/>
      <c r="BW60" s="64"/>
      <c r="BX60" s="64"/>
      <c r="BY60" s="64"/>
      <c r="BZ60" s="6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6"/>
      <c r="BM61" s="64"/>
      <c r="BN61" s="64"/>
      <c r="BO61" s="64"/>
      <c r="BP61" s="64"/>
      <c r="BQ61" s="64"/>
      <c r="BR61" s="64"/>
      <c r="BS61" s="64"/>
      <c r="BT61" s="64"/>
      <c r="BU61" s="64"/>
      <c r="BV61" s="64"/>
      <c r="BW61" s="64"/>
      <c r="BX61" s="64"/>
      <c r="BY61" s="64"/>
      <c r="BZ61" s="6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6"/>
      <c r="BM62" s="64"/>
      <c r="BN62" s="64"/>
      <c r="BO62" s="64"/>
      <c r="BP62" s="64"/>
      <c r="BQ62" s="64"/>
      <c r="BR62" s="64"/>
      <c r="BS62" s="64"/>
      <c r="BT62" s="64"/>
      <c r="BU62" s="64"/>
      <c r="BV62" s="64"/>
      <c r="BW62" s="64"/>
      <c r="BX62" s="64"/>
      <c r="BY62" s="64"/>
      <c r="BZ62" s="6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6" t="s">
        <v>117</v>
      </c>
      <c r="BM66" s="64"/>
      <c r="BN66" s="64"/>
      <c r="BO66" s="64"/>
      <c r="BP66" s="64"/>
      <c r="BQ66" s="64"/>
      <c r="BR66" s="64"/>
      <c r="BS66" s="64"/>
      <c r="BT66" s="64"/>
      <c r="BU66" s="64"/>
      <c r="BV66" s="64"/>
      <c r="BW66" s="64"/>
      <c r="BX66" s="64"/>
      <c r="BY66" s="64"/>
      <c r="BZ66" s="6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6"/>
      <c r="BM67" s="64"/>
      <c r="BN67" s="64"/>
      <c r="BO67" s="64"/>
      <c r="BP67" s="64"/>
      <c r="BQ67" s="64"/>
      <c r="BR67" s="64"/>
      <c r="BS67" s="64"/>
      <c r="BT67" s="64"/>
      <c r="BU67" s="64"/>
      <c r="BV67" s="64"/>
      <c r="BW67" s="64"/>
      <c r="BX67" s="64"/>
      <c r="BY67" s="64"/>
      <c r="BZ67" s="6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6"/>
      <c r="BM68" s="64"/>
      <c r="BN68" s="64"/>
      <c r="BO68" s="64"/>
      <c r="BP68" s="64"/>
      <c r="BQ68" s="64"/>
      <c r="BR68" s="64"/>
      <c r="BS68" s="64"/>
      <c r="BT68" s="64"/>
      <c r="BU68" s="64"/>
      <c r="BV68" s="64"/>
      <c r="BW68" s="64"/>
      <c r="BX68" s="64"/>
      <c r="BY68" s="64"/>
      <c r="BZ68" s="6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6"/>
      <c r="BM69" s="64"/>
      <c r="BN69" s="64"/>
      <c r="BO69" s="64"/>
      <c r="BP69" s="64"/>
      <c r="BQ69" s="64"/>
      <c r="BR69" s="64"/>
      <c r="BS69" s="64"/>
      <c r="BT69" s="64"/>
      <c r="BU69" s="64"/>
      <c r="BV69" s="64"/>
      <c r="BW69" s="64"/>
      <c r="BX69" s="64"/>
      <c r="BY69" s="64"/>
      <c r="BZ69" s="6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6"/>
      <c r="BM70" s="64"/>
      <c r="BN70" s="64"/>
      <c r="BO70" s="64"/>
      <c r="BP70" s="64"/>
      <c r="BQ70" s="64"/>
      <c r="BR70" s="64"/>
      <c r="BS70" s="64"/>
      <c r="BT70" s="64"/>
      <c r="BU70" s="64"/>
      <c r="BV70" s="64"/>
      <c r="BW70" s="64"/>
      <c r="BX70" s="64"/>
      <c r="BY70" s="64"/>
      <c r="BZ70" s="6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6"/>
      <c r="BM71" s="64"/>
      <c r="BN71" s="64"/>
      <c r="BO71" s="64"/>
      <c r="BP71" s="64"/>
      <c r="BQ71" s="64"/>
      <c r="BR71" s="64"/>
      <c r="BS71" s="64"/>
      <c r="BT71" s="64"/>
      <c r="BU71" s="64"/>
      <c r="BV71" s="64"/>
      <c r="BW71" s="64"/>
      <c r="BX71" s="64"/>
      <c r="BY71" s="64"/>
      <c r="BZ71" s="6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6"/>
      <c r="BM72" s="64"/>
      <c r="BN72" s="64"/>
      <c r="BO72" s="64"/>
      <c r="BP72" s="64"/>
      <c r="BQ72" s="64"/>
      <c r="BR72" s="64"/>
      <c r="BS72" s="64"/>
      <c r="BT72" s="64"/>
      <c r="BU72" s="64"/>
      <c r="BV72" s="64"/>
      <c r="BW72" s="64"/>
      <c r="BX72" s="64"/>
      <c r="BY72" s="64"/>
      <c r="BZ72" s="6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6"/>
      <c r="BM73" s="64"/>
      <c r="BN73" s="64"/>
      <c r="BO73" s="64"/>
      <c r="BP73" s="64"/>
      <c r="BQ73" s="64"/>
      <c r="BR73" s="64"/>
      <c r="BS73" s="64"/>
      <c r="BT73" s="64"/>
      <c r="BU73" s="64"/>
      <c r="BV73" s="64"/>
      <c r="BW73" s="64"/>
      <c r="BX73" s="64"/>
      <c r="BY73" s="64"/>
      <c r="BZ73" s="6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6"/>
      <c r="BM74" s="64"/>
      <c r="BN74" s="64"/>
      <c r="BO74" s="64"/>
      <c r="BP74" s="64"/>
      <c r="BQ74" s="64"/>
      <c r="BR74" s="64"/>
      <c r="BS74" s="64"/>
      <c r="BT74" s="64"/>
      <c r="BU74" s="64"/>
      <c r="BV74" s="64"/>
      <c r="BW74" s="64"/>
      <c r="BX74" s="64"/>
      <c r="BY74" s="64"/>
      <c r="BZ74" s="6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6"/>
      <c r="BM75" s="64"/>
      <c r="BN75" s="64"/>
      <c r="BO75" s="64"/>
      <c r="BP75" s="64"/>
      <c r="BQ75" s="64"/>
      <c r="BR75" s="64"/>
      <c r="BS75" s="64"/>
      <c r="BT75" s="64"/>
      <c r="BU75" s="64"/>
      <c r="BV75" s="64"/>
      <c r="BW75" s="64"/>
      <c r="BX75" s="64"/>
      <c r="BY75" s="64"/>
      <c r="BZ75" s="6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6"/>
      <c r="BM76" s="64"/>
      <c r="BN76" s="64"/>
      <c r="BO76" s="64"/>
      <c r="BP76" s="64"/>
      <c r="BQ76" s="64"/>
      <c r="BR76" s="64"/>
      <c r="BS76" s="64"/>
      <c r="BT76" s="64"/>
      <c r="BU76" s="64"/>
      <c r="BV76" s="64"/>
      <c r="BW76" s="64"/>
      <c r="BX76" s="64"/>
      <c r="BY76" s="64"/>
      <c r="BZ76" s="6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6"/>
      <c r="BM77" s="64"/>
      <c r="BN77" s="64"/>
      <c r="BO77" s="64"/>
      <c r="BP77" s="64"/>
      <c r="BQ77" s="64"/>
      <c r="BR77" s="64"/>
      <c r="BS77" s="64"/>
      <c r="BT77" s="64"/>
      <c r="BU77" s="64"/>
      <c r="BV77" s="64"/>
      <c r="BW77" s="64"/>
      <c r="BX77" s="64"/>
      <c r="BY77" s="64"/>
      <c r="BZ77" s="6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6"/>
      <c r="BM78" s="64"/>
      <c r="BN78" s="64"/>
      <c r="BO78" s="64"/>
      <c r="BP78" s="64"/>
      <c r="BQ78" s="64"/>
      <c r="BR78" s="64"/>
      <c r="BS78" s="64"/>
      <c r="BT78" s="64"/>
      <c r="BU78" s="64"/>
      <c r="BV78" s="64"/>
      <c r="BW78" s="64"/>
      <c r="BX78" s="64"/>
      <c r="BY78" s="64"/>
      <c r="BZ78" s="6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6"/>
      <c r="BM79" s="64"/>
      <c r="BN79" s="64"/>
      <c r="BO79" s="64"/>
      <c r="BP79" s="64"/>
      <c r="BQ79" s="64"/>
      <c r="BR79" s="64"/>
      <c r="BS79" s="64"/>
      <c r="BT79" s="64"/>
      <c r="BU79" s="64"/>
      <c r="BV79" s="64"/>
      <c r="BW79" s="64"/>
      <c r="BX79" s="64"/>
      <c r="BY79" s="64"/>
      <c r="BZ79" s="6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6"/>
      <c r="BM80" s="64"/>
      <c r="BN80" s="64"/>
      <c r="BO80" s="64"/>
      <c r="BP80" s="64"/>
      <c r="BQ80" s="64"/>
      <c r="BR80" s="64"/>
      <c r="BS80" s="64"/>
      <c r="BT80" s="64"/>
      <c r="BU80" s="64"/>
      <c r="BV80" s="64"/>
      <c r="BW80" s="64"/>
      <c r="BX80" s="64"/>
      <c r="BY80" s="64"/>
      <c r="BZ80" s="6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6"/>
      <c r="BM81" s="64"/>
      <c r="BN81" s="64"/>
      <c r="BO81" s="64"/>
      <c r="BP81" s="64"/>
      <c r="BQ81" s="64"/>
      <c r="BR81" s="64"/>
      <c r="BS81" s="64"/>
      <c r="BT81" s="64"/>
      <c r="BU81" s="64"/>
      <c r="BV81" s="64"/>
      <c r="BW81" s="64"/>
      <c r="BX81" s="64"/>
      <c r="BY81" s="64"/>
      <c r="BZ81" s="6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kw4ZfMrtCu20/DBQiAFz8xGLK4mEN82VW5sy1kqEEbdaFsTs8Acxy7z0NZXBqwrVmd+OqZsp5UpS+sPLft2Zg==" saltValue="x6VF3DRl0iVb2FEGtUOYn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222143</v>
      </c>
      <c r="D6" s="19">
        <f t="shared" si="3"/>
        <v>46</v>
      </c>
      <c r="E6" s="19">
        <f t="shared" si="3"/>
        <v>17</v>
      </c>
      <c r="F6" s="19">
        <f t="shared" si="3"/>
        <v>1</v>
      </c>
      <c r="G6" s="19">
        <f t="shared" si="3"/>
        <v>0</v>
      </c>
      <c r="H6" s="19" t="str">
        <f t="shared" si="3"/>
        <v>静岡県　藤枝市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59.97</v>
      </c>
      <c r="P6" s="20">
        <f t="shared" si="3"/>
        <v>42.36</v>
      </c>
      <c r="Q6" s="20">
        <f t="shared" si="3"/>
        <v>85.08</v>
      </c>
      <c r="R6" s="20">
        <f t="shared" si="3"/>
        <v>2310</v>
      </c>
      <c r="S6" s="20">
        <f t="shared" si="3"/>
        <v>140979</v>
      </c>
      <c r="T6" s="20">
        <f t="shared" si="3"/>
        <v>194.06</v>
      </c>
      <c r="U6" s="20">
        <f t="shared" si="3"/>
        <v>726.47</v>
      </c>
      <c r="V6" s="20">
        <f t="shared" si="3"/>
        <v>59459</v>
      </c>
      <c r="W6" s="20">
        <f t="shared" si="3"/>
        <v>10.27</v>
      </c>
      <c r="X6" s="20">
        <f t="shared" si="3"/>
        <v>5789.58</v>
      </c>
      <c r="Y6" s="21" t="str">
        <f>IF(Y7="",NA(),Y7)</f>
        <v>-</v>
      </c>
      <c r="Z6" s="21">
        <f t="shared" ref="Z6:AH6" si="4">IF(Z7="",NA(),Z7)</f>
        <v>109.59</v>
      </c>
      <c r="AA6" s="21">
        <f t="shared" si="4"/>
        <v>100.83</v>
      </c>
      <c r="AB6" s="21">
        <f t="shared" si="4"/>
        <v>98.97</v>
      </c>
      <c r="AC6" s="21">
        <f t="shared" si="4"/>
        <v>105.47</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22.35</v>
      </c>
      <c r="AW6" s="21">
        <f t="shared" si="6"/>
        <v>24.69</v>
      </c>
      <c r="AX6" s="21">
        <f t="shared" si="6"/>
        <v>13.85</v>
      </c>
      <c r="AY6" s="21">
        <f t="shared" si="6"/>
        <v>28.1</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716.81</v>
      </c>
      <c r="BH6" s="21">
        <f t="shared" si="7"/>
        <v>727.32</v>
      </c>
      <c r="BI6" s="21">
        <f t="shared" si="7"/>
        <v>699.99</v>
      </c>
      <c r="BJ6" s="21">
        <f t="shared" si="7"/>
        <v>571.76</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78.8</v>
      </c>
      <c r="BS6" s="21">
        <f t="shared" si="8"/>
        <v>79.05</v>
      </c>
      <c r="BT6" s="21">
        <f t="shared" si="8"/>
        <v>76.62</v>
      </c>
      <c r="BU6" s="21">
        <f t="shared" si="8"/>
        <v>79.5</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150</v>
      </c>
      <c r="CD6" s="21">
        <f t="shared" si="9"/>
        <v>150</v>
      </c>
      <c r="CE6" s="21">
        <f t="shared" si="9"/>
        <v>155.1</v>
      </c>
      <c r="CF6" s="21">
        <f t="shared" si="9"/>
        <v>150</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f t="shared" ref="CN6:CV6" si="10">IF(CN7="",NA(),CN7)</f>
        <v>64.87</v>
      </c>
      <c r="CO6" s="21">
        <f t="shared" si="10"/>
        <v>65.91</v>
      </c>
      <c r="CP6" s="21">
        <f t="shared" si="10"/>
        <v>64.55</v>
      </c>
      <c r="CQ6" s="21">
        <f t="shared" si="10"/>
        <v>61.47</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91.27</v>
      </c>
      <c r="CZ6" s="21">
        <f t="shared" si="11"/>
        <v>91</v>
      </c>
      <c r="DA6" s="21">
        <f t="shared" si="11"/>
        <v>90.51</v>
      </c>
      <c r="DB6" s="21">
        <f t="shared" si="11"/>
        <v>91.35</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4.3099999999999996</v>
      </c>
      <c r="DK6" s="21">
        <f t="shared" si="12"/>
        <v>8.42</v>
      </c>
      <c r="DL6" s="21">
        <f t="shared" si="12"/>
        <v>12.47</v>
      </c>
      <c r="DM6" s="21">
        <f t="shared" si="12"/>
        <v>16.489999999999998</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0">
        <f t="shared" si="13"/>
        <v>0</v>
      </c>
      <c r="DW6" s="20">
        <f t="shared" si="13"/>
        <v>0</v>
      </c>
      <c r="DX6" s="21">
        <f t="shared" si="13"/>
        <v>6.44</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1">
        <f t="shared" ref="EF6:EN6" si="14">IF(EF7="",NA(),EF7)</f>
        <v>0.09</v>
      </c>
      <c r="EG6" s="21">
        <f t="shared" si="14"/>
        <v>0.14000000000000001</v>
      </c>
      <c r="EH6" s="21">
        <f t="shared" si="14"/>
        <v>0.08</v>
      </c>
      <c r="EI6" s="21">
        <f t="shared" si="14"/>
        <v>0.09</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222143</v>
      </c>
      <c r="D7" s="23">
        <v>46</v>
      </c>
      <c r="E7" s="23">
        <v>17</v>
      </c>
      <c r="F7" s="23">
        <v>1</v>
      </c>
      <c r="G7" s="23">
        <v>0</v>
      </c>
      <c r="H7" s="23" t="s">
        <v>96</v>
      </c>
      <c r="I7" s="23" t="s">
        <v>97</v>
      </c>
      <c r="J7" s="23" t="s">
        <v>98</v>
      </c>
      <c r="K7" s="23" t="s">
        <v>99</v>
      </c>
      <c r="L7" s="23" t="s">
        <v>100</v>
      </c>
      <c r="M7" s="23" t="s">
        <v>101</v>
      </c>
      <c r="N7" s="24" t="s">
        <v>102</v>
      </c>
      <c r="O7" s="24">
        <v>59.97</v>
      </c>
      <c r="P7" s="24">
        <v>42.36</v>
      </c>
      <c r="Q7" s="24">
        <v>85.08</v>
      </c>
      <c r="R7" s="24">
        <v>2310</v>
      </c>
      <c r="S7" s="24">
        <v>140979</v>
      </c>
      <c r="T7" s="24">
        <v>194.06</v>
      </c>
      <c r="U7" s="24">
        <v>726.47</v>
      </c>
      <c r="V7" s="24">
        <v>59459</v>
      </c>
      <c r="W7" s="24">
        <v>10.27</v>
      </c>
      <c r="X7" s="24">
        <v>5789.58</v>
      </c>
      <c r="Y7" s="24" t="s">
        <v>102</v>
      </c>
      <c r="Z7" s="24">
        <v>109.59</v>
      </c>
      <c r="AA7" s="24">
        <v>100.83</v>
      </c>
      <c r="AB7" s="24">
        <v>98.97</v>
      </c>
      <c r="AC7" s="24">
        <v>105.47</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22.35</v>
      </c>
      <c r="AW7" s="24">
        <v>24.69</v>
      </c>
      <c r="AX7" s="24">
        <v>13.85</v>
      </c>
      <c r="AY7" s="24">
        <v>28.1</v>
      </c>
      <c r="AZ7" s="24" t="s">
        <v>102</v>
      </c>
      <c r="BA7" s="24">
        <v>67.86</v>
      </c>
      <c r="BB7" s="24">
        <v>72.92</v>
      </c>
      <c r="BC7" s="24">
        <v>81.19</v>
      </c>
      <c r="BD7" s="24">
        <v>85.86</v>
      </c>
      <c r="BE7" s="24">
        <v>78.430000000000007</v>
      </c>
      <c r="BF7" s="24" t="s">
        <v>102</v>
      </c>
      <c r="BG7" s="24">
        <v>716.81</v>
      </c>
      <c r="BH7" s="24">
        <v>727.32</v>
      </c>
      <c r="BI7" s="24">
        <v>699.99</v>
      </c>
      <c r="BJ7" s="24">
        <v>571.76</v>
      </c>
      <c r="BK7" s="24" t="s">
        <v>102</v>
      </c>
      <c r="BL7" s="24">
        <v>709.4</v>
      </c>
      <c r="BM7" s="24">
        <v>734.47</v>
      </c>
      <c r="BN7" s="24">
        <v>720.89</v>
      </c>
      <c r="BO7" s="24">
        <v>676.93</v>
      </c>
      <c r="BP7" s="24">
        <v>630.82000000000005</v>
      </c>
      <c r="BQ7" s="24" t="s">
        <v>102</v>
      </c>
      <c r="BR7" s="24">
        <v>78.8</v>
      </c>
      <c r="BS7" s="24">
        <v>79.05</v>
      </c>
      <c r="BT7" s="24">
        <v>76.62</v>
      </c>
      <c r="BU7" s="24">
        <v>79.5</v>
      </c>
      <c r="BV7" s="24" t="s">
        <v>102</v>
      </c>
      <c r="BW7" s="24">
        <v>91.14</v>
      </c>
      <c r="BX7" s="24">
        <v>90.69</v>
      </c>
      <c r="BY7" s="24">
        <v>90.5</v>
      </c>
      <c r="BZ7" s="24">
        <v>92.66</v>
      </c>
      <c r="CA7" s="24">
        <v>97.81</v>
      </c>
      <c r="CB7" s="24" t="s">
        <v>102</v>
      </c>
      <c r="CC7" s="24">
        <v>150</v>
      </c>
      <c r="CD7" s="24">
        <v>150</v>
      </c>
      <c r="CE7" s="24">
        <v>155.1</v>
      </c>
      <c r="CF7" s="24">
        <v>150</v>
      </c>
      <c r="CG7" s="24" t="s">
        <v>102</v>
      </c>
      <c r="CH7" s="24">
        <v>136.86000000000001</v>
      </c>
      <c r="CI7" s="24">
        <v>138.52000000000001</v>
      </c>
      <c r="CJ7" s="24">
        <v>138.66999999999999</v>
      </c>
      <c r="CK7" s="24">
        <v>139.12</v>
      </c>
      <c r="CL7" s="24">
        <v>138.75</v>
      </c>
      <c r="CM7" s="24" t="s">
        <v>102</v>
      </c>
      <c r="CN7" s="24">
        <v>64.87</v>
      </c>
      <c r="CO7" s="24">
        <v>65.91</v>
      </c>
      <c r="CP7" s="24">
        <v>64.55</v>
      </c>
      <c r="CQ7" s="24">
        <v>61.47</v>
      </c>
      <c r="CR7" s="24" t="s">
        <v>102</v>
      </c>
      <c r="CS7" s="24">
        <v>60.78</v>
      </c>
      <c r="CT7" s="24">
        <v>59.96</v>
      </c>
      <c r="CU7" s="24">
        <v>59.9</v>
      </c>
      <c r="CV7" s="24">
        <v>60.13</v>
      </c>
      <c r="CW7" s="24">
        <v>58.94</v>
      </c>
      <c r="CX7" s="24" t="s">
        <v>102</v>
      </c>
      <c r="CY7" s="24">
        <v>91.27</v>
      </c>
      <c r="CZ7" s="24">
        <v>91</v>
      </c>
      <c r="DA7" s="24">
        <v>90.51</v>
      </c>
      <c r="DB7" s="24">
        <v>91.35</v>
      </c>
      <c r="DC7" s="24" t="s">
        <v>102</v>
      </c>
      <c r="DD7" s="24">
        <v>94.17</v>
      </c>
      <c r="DE7" s="24">
        <v>94.27</v>
      </c>
      <c r="DF7" s="24">
        <v>94.46</v>
      </c>
      <c r="DG7" s="24">
        <v>94.37</v>
      </c>
      <c r="DH7" s="24">
        <v>95.91</v>
      </c>
      <c r="DI7" s="24" t="s">
        <v>102</v>
      </c>
      <c r="DJ7" s="24">
        <v>4.3099999999999996</v>
      </c>
      <c r="DK7" s="24">
        <v>8.42</v>
      </c>
      <c r="DL7" s="24">
        <v>12.47</v>
      </c>
      <c r="DM7" s="24">
        <v>16.489999999999998</v>
      </c>
      <c r="DN7" s="24" t="s">
        <v>102</v>
      </c>
      <c r="DO7" s="24">
        <v>23.25</v>
      </c>
      <c r="DP7" s="24">
        <v>25.2</v>
      </c>
      <c r="DQ7" s="24">
        <v>27.42</v>
      </c>
      <c r="DR7" s="24">
        <v>30.01</v>
      </c>
      <c r="DS7" s="24">
        <v>41.09</v>
      </c>
      <c r="DT7" s="24" t="s">
        <v>102</v>
      </c>
      <c r="DU7" s="24">
        <v>0</v>
      </c>
      <c r="DV7" s="24">
        <v>0</v>
      </c>
      <c r="DW7" s="24">
        <v>0</v>
      </c>
      <c r="DX7" s="24">
        <v>6.44</v>
      </c>
      <c r="DY7" s="24" t="s">
        <v>102</v>
      </c>
      <c r="DZ7" s="24">
        <v>1.06</v>
      </c>
      <c r="EA7" s="24">
        <v>2.02</v>
      </c>
      <c r="EB7" s="24">
        <v>2.67</v>
      </c>
      <c r="EC7" s="24">
        <v>3.43</v>
      </c>
      <c r="ED7" s="24">
        <v>8.68</v>
      </c>
      <c r="EE7" s="24" t="s">
        <v>102</v>
      </c>
      <c r="EF7" s="24">
        <v>0.09</v>
      </c>
      <c r="EG7" s="24">
        <v>0.14000000000000001</v>
      </c>
      <c r="EH7" s="24">
        <v>0.08</v>
      </c>
      <c r="EI7" s="24">
        <v>0.09</v>
      </c>
      <c r="EJ7" s="24" t="s">
        <v>102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110</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2025-01-31T05:41:08Z</cp:lastPrinted>
  <dcterms:created xsi:type="dcterms:W3CDTF">2025-01-24T07:02:43Z</dcterms:created>
  <dcterms:modified xsi:type="dcterms:W3CDTF">2025-01-31T05:41:13Z</dcterms:modified>
  <cp:category/>
</cp:coreProperties>
</file>