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80" windowWidth="14805" windowHeight="7935"/>
  </bookViews>
  <sheets>
    <sheet name="表紙" sheetId="4" r:id="rId1"/>
    <sheet name="要件" sheetId="11" r:id="rId2"/>
    <sheet name="Sheet2" sheetId="10" r:id="rId3"/>
  </sheets>
  <definedNames>
    <definedName name="_xlnm.Print_Area" localSheetId="0">表紙!$A$2:$L$46</definedName>
    <definedName name="_xlnm.Print_Area" localSheetId="1">要件!$A$2:$K$97</definedName>
  </definedNames>
  <calcPr calcId="162913"/>
</workbook>
</file>

<file path=xl/calcChain.xml><?xml version="1.0" encoding="utf-8"?>
<calcChain xmlns="http://schemas.openxmlformats.org/spreadsheetml/2006/main">
  <c r="J5" i="11" l="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97" i="11" s="1"/>
  <c r="H96" i="11" l="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J4" i="11" s="1"/>
  <c r="J97" i="11" s="1"/>
</calcChain>
</file>

<file path=xl/sharedStrings.xml><?xml version="1.0" encoding="utf-8"?>
<sst xmlns="http://schemas.openxmlformats.org/spreadsheetml/2006/main" count="276" uniqueCount="141">
  <si>
    <t>重み</t>
    <rPh sb="0" eb="1">
      <t>オモ</t>
    </rPh>
    <phoneticPr fontId="1"/>
  </si>
  <si>
    <t>点数</t>
    <rPh sb="0" eb="2">
      <t>テンスウ</t>
    </rPh>
    <phoneticPr fontId="1"/>
  </si>
  <si>
    <t>◎</t>
    <phoneticPr fontId="4"/>
  </si>
  <si>
    <t>○</t>
  </si>
  <si>
    <t>△</t>
    <phoneticPr fontId="1"/>
  </si>
  <si>
    <t>□</t>
    <phoneticPr fontId="4"/>
  </si>
  <si>
    <t>×</t>
  </si>
  <si>
    <t>No.</t>
    <phoneticPr fontId="4"/>
  </si>
  <si>
    <t>分類</t>
    <rPh sb="0" eb="2">
      <t>ブンルイ</t>
    </rPh>
    <phoneticPr fontId="4"/>
  </si>
  <si>
    <t>評価基準</t>
    <rPh sb="0" eb="2">
      <t>ヒョウカ</t>
    </rPh>
    <rPh sb="2" eb="4">
      <t>キジュン</t>
    </rPh>
    <phoneticPr fontId="4"/>
  </si>
  <si>
    <t>提案者記入欄</t>
    <rPh sb="0" eb="3">
      <t>テイアンシャ</t>
    </rPh>
    <rPh sb="3" eb="5">
      <t>キニュウ</t>
    </rPh>
    <rPh sb="5" eb="6">
      <t>ラン</t>
    </rPh>
    <phoneticPr fontId="4"/>
  </si>
  <si>
    <t>機能確認</t>
    <rPh sb="0" eb="2">
      <t>キノウ</t>
    </rPh>
    <rPh sb="2" eb="4">
      <t>カクニン</t>
    </rPh>
    <phoneticPr fontId="4"/>
  </si>
  <si>
    <t>システム要件</t>
    <rPh sb="4" eb="6">
      <t>ヨウケン</t>
    </rPh>
    <phoneticPr fontId="4"/>
  </si>
  <si>
    <t>サーバーのデーターベース、ミドルウェア等は端末追加時に追加のライセンス費用が発生しないようにオープンソースの技術を用いて構築されていること。</t>
    <rPh sb="19" eb="20">
      <t>ナド</t>
    </rPh>
    <rPh sb="21" eb="23">
      <t>タンマツ</t>
    </rPh>
    <rPh sb="23" eb="25">
      <t>ツイカ</t>
    </rPh>
    <rPh sb="25" eb="26">
      <t>ジ</t>
    </rPh>
    <rPh sb="27" eb="29">
      <t>ツイカ</t>
    </rPh>
    <rPh sb="35" eb="37">
      <t>ヒヨウ</t>
    </rPh>
    <rPh sb="38" eb="40">
      <t>ハッセイ</t>
    </rPh>
    <rPh sb="54" eb="56">
      <t>ギジュツ</t>
    </rPh>
    <rPh sb="57" eb="58">
      <t>モチ</t>
    </rPh>
    <rPh sb="60" eb="62">
      <t>コウチク</t>
    </rPh>
    <phoneticPr fontId="4"/>
  </si>
  <si>
    <t>クライアント端末にプラグイン(ActiveX,JavaRuntime等)をインストールすることなく利用可能な、Webシステムで構築されていること。使用するブラウザーはMicrosoft Edgeとする。(SBC方式は不可）</t>
    <rPh sb="6" eb="8">
      <t>タンマツ</t>
    </rPh>
    <rPh sb="49" eb="51">
      <t>リヨウ</t>
    </rPh>
    <rPh sb="51" eb="53">
      <t>カノウ</t>
    </rPh>
    <rPh sb="63" eb="65">
      <t>コウチク</t>
    </rPh>
    <rPh sb="73" eb="75">
      <t>シヨウ</t>
    </rPh>
    <rPh sb="105" eb="107">
      <t>ホウシキ</t>
    </rPh>
    <rPh sb="108" eb="110">
      <t>フカ</t>
    </rPh>
    <phoneticPr fontId="4"/>
  </si>
  <si>
    <t>データー保全の観点から、前日のデーターバックアップの結果が通知されること。</t>
    <rPh sb="4" eb="6">
      <t>ホゼン</t>
    </rPh>
    <rPh sb="7" eb="9">
      <t>カンテン</t>
    </rPh>
    <rPh sb="12" eb="14">
      <t>ゼンジツ</t>
    </rPh>
    <rPh sb="26" eb="28">
      <t>ケッカ</t>
    </rPh>
    <rPh sb="29" eb="31">
      <t>ツウチ</t>
    </rPh>
    <phoneticPr fontId="4"/>
  </si>
  <si>
    <t>帳票は全てMicrosoft Office Excelで出力できること。</t>
    <rPh sb="0" eb="2">
      <t>チョウヒョウ</t>
    </rPh>
    <rPh sb="3" eb="4">
      <t>スベ</t>
    </rPh>
    <rPh sb="28" eb="30">
      <t>シュツリョク</t>
    </rPh>
    <phoneticPr fontId="4"/>
  </si>
  <si>
    <t>トップ画面</t>
    <rPh sb="3" eb="5">
      <t>ガメン</t>
    </rPh>
    <phoneticPr fontId="4"/>
  </si>
  <si>
    <t>ログインしたユーザー自身の訪問面談などの支援スケジュールが確認できること。また、月間スケジュールや他のユーザーの支援スケジュールも確認できること。</t>
    <rPh sb="10" eb="12">
      <t>ジシン</t>
    </rPh>
    <rPh sb="13" eb="15">
      <t>ホウモン</t>
    </rPh>
    <rPh sb="15" eb="17">
      <t>メンダン</t>
    </rPh>
    <rPh sb="20" eb="22">
      <t>シエン</t>
    </rPh>
    <rPh sb="29" eb="31">
      <t>カクニン</t>
    </rPh>
    <rPh sb="40" eb="42">
      <t>ゲッカン</t>
    </rPh>
    <rPh sb="49" eb="50">
      <t>タ</t>
    </rPh>
    <rPh sb="56" eb="58">
      <t>シエン</t>
    </rPh>
    <rPh sb="65" eb="67">
      <t>カクニン</t>
    </rPh>
    <phoneticPr fontId="4"/>
  </si>
  <si>
    <t>お知らせ登録により、イベントや留意事項などのお知らせが複数件表示できること。また、お知らせに表示期間（有効期間）を設定できること。</t>
    <rPh sb="1" eb="2">
      <t>シ</t>
    </rPh>
    <rPh sb="4" eb="6">
      <t>トウロク</t>
    </rPh>
    <rPh sb="15" eb="17">
      <t>リュウイ</t>
    </rPh>
    <rPh sb="17" eb="19">
      <t>ジコウ</t>
    </rPh>
    <rPh sb="23" eb="24">
      <t>シ</t>
    </rPh>
    <rPh sb="27" eb="29">
      <t>フクスウ</t>
    </rPh>
    <rPh sb="29" eb="30">
      <t>ケン</t>
    </rPh>
    <rPh sb="30" eb="32">
      <t>ヒョウジ</t>
    </rPh>
    <phoneticPr fontId="4"/>
  </si>
  <si>
    <t>状況把握のために、虐待・相談ケースの状況がシステムの画面内にリアルタイムに円グラフや棒グラフなどで表示されていること。</t>
    <rPh sb="0" eb="2">
      <t>ジョウキョウ</t>
    </rPh>
    <rPh sb="2" eb="4">
      <t>ハアク</t>
    </rPh>
    <rPh sb="9" eb="11">
      <t>ギャクタイ</t>
    </rPh>
    <rPh sb="12" eb="14">
      <t>ソウダン</t>
    </rPh>
    <rPh sb="18" eb="20">
      <t>ジョウキョウ</t>
    </rPh>
    <rPh sb="26" eb="28">
      <t>ガメン</t>
    </rPh>
    <rPh sb="28" eb="29">
      <t>ナイ</t>
    </rPh>
    <rPh sb="37" eb="38">
      <t>エン</t>
    </rPh>
    <rPh sb="42" eb="43">
      <t>ボウ</t>
    </rPh>
    <rPh sb="49" eb="51">
      <t>ヒョウジ</t>
    </rPh>
    <phoneticPr fontId="4"/>
  </si>
  <si>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4"/>
  </si>
  <si>
    <t>家庭訪問など、支援の予定日から遅れているものが通知表示されること。</t>
    <rPh sb="0" eb="2">
      <t>カテイ</t>
    </rPh>
    <rPh sb="2" eb="4">
      <t>ホウモン</t>
    </rPh>
    <rPh sb="7" eb="9">
      <t>シエン</t>
    </rPh>
    <rPh sb="10" eb="13">
      <t>ヨテイビ</t>
    </rPh>
    <rPh sb="15" eb="16">
      <t>オク</t>
    </rPh>
    <rPh sb="23" eb="25">
      <t>ツウチ</t>
    </rPh>
    <rPh sb="25" eb="27">
      <t>ヒョウジ</t>
    </rPh>
    <phoneticPr fontId="4"/>
  </si>
  <si>
    <t>検索、CSV出力</t>
    <rPh sb="0" eb="2">
      <t>ケンサク</t>
    </rPh>
    <rPh sb="6" eb="8">
      <t>シュツリョク</t>
    </rPh>
    <phoneticPr fontId="4"/>
  </si>
  <si>
    <t>どこの画面からも基本情報だけでなく、全ての経過記録やシステムに添付しているエクセルやワード内に記載されている文字も含めて全文からフリーワード検索できること。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5" eb="46">
      <t>ナイ</t>
    </rPh>
    <rPh sb="47" eb="49">
      <t>キサイ</t>
    </rPh>
    <rPh sb="54" eb="56">
      <t>モジ</t>
    </rPh>
    <rPh sb="57" eb="58">
      <t>フク</t>
    </rPh>
    <rPh sb="60" eb="62">
      <t>ゼンブン</t>
    </rPh>
    <rPh sb="70" eb="72">
      <t>ケンサク</t>
    </rPh>
    <phoneticPr fontId="4"/>
  </si>
  <si>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4"/>
  </si>
  <si>
    <t>検索条件とCSV出力条件をユーザーアカウントに紐づけて記憶できること。</t>
    <rPh sb="0" eb="2">
      <t>ケンサク</t>
    </rPh>
    <rPh sb="2" eb="4">
      <t>ジョウケン</t>
    </rPh>
    <rPh sb="8" eb="10">
      <t>シュツリョク</t>
    </rPh>
    <rPh sb="10" eb="12">
      <t>ジョウケン</t>
    </rPh>
    <rPh sb="23" eb="24">
      <t>ヒモ</t>
    </rPh>
    <rPh sb="27" eb="29">
      <t>キオク</t>
    </rPh>
    <phoneticPr fontId="4"/>
  </si>
  <si>
    <t>児童に紐づけられた家族、関係者全員をCSV出力することができること。</t>
    <rPh sb="0" eb="2">
      <t>ジドウ</t>
    </rPh>
    <rPh sb="3" eb="4">
      <t>ヒモ</t>
    </rPh>
    <rPh sb="9" eb="11">
      <t>カゾク</t>
    </rPh>
    <rPh sb="12" eb="15">
      <t>カンケイシャ</t>
    </rPh>
    <rPh sb="15" eb="17">
      <t>ゼンイン</t>
    </rPh>
    <rPh sb="21" eb="23">
      <t>シュツリョク</t>
    </rPh>
    <phoneticPr fontId="4"/>
  </si>
  <si>
    <t>児童の年齢や福祉サービスの受給状況などから複合検索でき、検索結果をCSV出力できること。CSV出力時は、出力項目を任意に指定可能、且つ項目の指定内容が保存できること。</t>
    <rPh sb="0" eb="2">
      <t>ジドウ</t>
    </rPh>
    <rPh sb="3" eb="5">
      <t>ネンレイ</t>
    </rPh>
    <rPh sb="6" eb="8">
      <t>フクシ</t>
    </rPh>
    <rPh sb="13" eb="15">
      <t>ジュキュウ</t>
    </rPh>
    <rPh sb="15" eb="17">
      <t>ジョウキョウ</t>
    </rPh>
    <rPh sb="21" eb="23">
      <t>フクゴウ</t>
    </rPh>
    <rPh sb="23" eb="25">
      <t>ケンサク</t>
    </rPh>
    <rPh sb="28" eb="30">
      <t>ケンサク</t>
    </rPh>
    <rPh sb="30" eb="32">
      <t>ケッカ</t>
    </rPh>
    <rPh sb="36" eb="38">
      <t>シュツリョク</t>
    </rPh>
    <rPh sb="47" eb="49">
      <t>シュツリョク</t>
    </rPh>
    <rPh sb="49" eb="50">
      <t>ジ</t>
    </rPh>
    <rPh sb="52" eb="54">
      <t>シュツリョク</t>
    </rPh>
    <rPh sb="54" eb="56">
      <t>コウモク</t>
    </rPh>
    <rPh sb="57" eb="59">
      <t>ニンイ</t>
    </rPh>
    <rPh sb="60" eb="62">
      <t>シテイ</t>
    </rPh>
    <rPh sb="62" eb="64">
      <t>カノウ</t>
    </rPh>
    <rPh sb="65" eb="66">
      <t>カ</t>
    </rPh>
    <rPh sb="67" eb="69">
      <t>コウモク</t>
    </rPh>
    <rPh sb="70" eb="72">
      <t>シテイ</t>
    </rPh>
    <rPh sb="72" eb="74">
      <t>ナイヨウ</t>
    </rPh>
    <rPh sb="75" eb="77">
      <t>ホゾン</t>
    </rPh>
    <phoneticPr fontId="4"/>
  </si>
  <si>
    <t>住基連携</t>
    <rPh sb="0" eb="1">
      <t>ジュウ</t>
    </rPh>
    <rPh sb="1" eb="2">
      <t>キ</t>
    </rPh>
    <rPh sb="2" eb="4">
      <t>レンケイ</t>
    </rPh>
    <phoneticPr fontId="4"/>
  </si>
  <si>
    <t>住民基本台帳との連携を行い、一度に児童と家族の基本情報の連携ができること。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phoneticPr fontId="4"/>
  </si>
  <si>
    <t>連携時に児童から見た続柄に変更できること。</t>
    <rPh sb="0" eb="2">
      <t>レンケイ</t>
    </rPh>
    <rPh sb="2" eb="3">
      <t>ジ</t>
    </rPh>
    <rPh sb="4" eb="6">
      <t>ジドウ</t>
    </rPh>
    <rPh sb="8" eb="9">
      <t>ミ</t>
    </rPh>
    <rPh sb="10" eb="12">
      <t>ゾクガラ</t>
    </rPh>
    <rPh sb="13" eb="15">
      <t>ヘンコウ</t>
    </rPh>
    <phoneticPr fontId="4"/>
  </si>
  <si>
    <t>住民基本台帳に異動があった場合、自動的に画面に通知されること。また、異動内容の詳細が確認できること。</t>
    <rPh sb="0" eb="2">
      <t>ジュウミン</t>
    </rPh>
    <rPh sb="2" eb="4">
      <t>キホン</t>
    </rPh>
    <rPh sb="4" eb="6">
      <t>ダイチョウ</t>
    </rPh>
    <rPh sb="7" eb="9">
      <t>イドウ</t>
    </rPh>
    <rPh sb="13" eb="15">
      <t>バアイ</t>
    </rPh>
    <rPh sb="16" eb="19">
      <t>ジドウテキ</t>
    </rPh>
    <rPh sb="20" eb="22">
      <t>ガメン</t>
    </rPh>
    <rPh sb="23" eb="25">
      <t>ツウチ</t>
    </rPh>
    <rPh sb="34" eb="36">
      <t>イドウ</t>
    </rPh>
    <rPh sb="36" eb="38">
      <t>ナイヨウ</t>
    </rPh>
    <rPh sb="39" eb="41">
      <t>ショウサイ</t>
    </rPh>
    <rPh sb="42" eb="44">
      <t>カクニン</t>
    </rPh>
    <phoneticPr fontId="4"/>
  </si>
  <si>
    <t>住民番号が登録されていない児童情報と住基情報とのデータの突合が容易にできること。</t>
    <phoneticPr fontId="1"/>
  </si>
  <si>
    <t>児童情報</t>
    <rPh sb="0" eb="2">
      <t>ジドウ</t>
    </rPh>
    <rPh sb="2" eb="4">
      <t>ジョウホウ</t>
    </rPh>
    <phoneticPr fontId="4"/>
  </si>
  <si>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4"/>
  </si>
  <si>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4"/>
  </si>
  <si>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4"/>
  </si>
  <si>
    <t>相談対象児童・保護者の氏名、カナ、性別、続柄、生年月日、電話番号、住所、世帯区分、福祉サービスの利用状況、生活状況等の情報を登録できること。</t>
    <rPh sb="17" eb="19">
      <t>セイベツ</t>
    </rPh>
    <rPh sb="28" eb="32">
      <t>デンワバンゴウ</t>
    </rPh>
    <rPh sb="36" eb="40">
      <t>セタイクブン</t>
    </rPh>
    <rPh sb="41" eb="43">
      <t>フクシ</t>
    </rPh>
    <rPh sb="48" eb="52">
      <t>リヨウジョウキョウ</t>
    </rPh>
    <rPh sb="53" eb="55">
      <t>セイカツ</t>
    </rPh>
    <rPh sb="55" eb="57">
      <t>ジョウキョウ</t>
    </rPh>
    <phoneticPr fontId="4"/>
  </si>
  <si>
    <t>家族情報は 共用できるものは児童情報から引用して登録できること。</t>
    <rPh sb="6" eb="8">
      <t>キョウヨウ</t>
    </rPh>
    <phoneticPr fontId="4"/>
  </si>
  <si>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4"/>
  </si>
  <si>
    <t>家族情報画面から、児童や保護者などの世帯員へ画面遷移ができること。</t>
    <phoneticPr fontId="4"/>
  </si>
  <si>
    <t>児童の氏名が不明や匿名でも登録できること。</t>
    <rPh sb="0" eb="2">
      <t>ジドウ</t>
    </rPh>
    <rPh sb="3" eb="5">
      <t>シメイ</t>
    </rPh>
    <rPh sb="6" eb="8">
      <t>フメイ</t>
    </rPh>
    <rPh sb="9" eb="11">
      <t>トクメイ</t>
    </rPh>
    <rPh sb="13" eb="15">
      <t>トウロク</t>
    </rPh>
    <phoneticPr fontId="4"/>
  </si>
  <si>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4"/>
  </si>
  <si>
    <t>児童の所属する小学校や中学校を選択すると、小学校区、中学校区も自動的に初期設定されること。</t>
    <rPh sb="0" eb="2">
      <t>ジドウ</t>
    </rPh>
    <rPh sb="3" eb="5">
      <t>ショゾク</t>
    </rPh>
    <rPh sb="7" eb="10">
      <t>ショウガッコウ</t>
    </rPh>
    <rPh sb="11" eb="14">
      <t>チュウガッコウ</t>
    </rPh>
    <rPh sb="15" eb="17">
      <t>センタク</t>
    </rPh>
    <rPh sb="21" eb="24">
      <t>ショウガッコウ</t>
    </rPh>
    <rPh sb="24" eb="25">
      <t>ク</t>
    </rPh>
    <rPh sb="26" eb="29">
      <t>チュウガッコウ</t>
    </rPh>
    <rPh sb="29" eb="30">
      <t>ク</t>
    </rPh>
    <rPh sb="31" eb="34">
      <t>ジドウテキ</t>
    </rPh>
    <rPh sb="35" eb="37">
      <t>ショキ</t>
    </rPh>
    <rPh sb="37" eb="39">
      <t>セッテイ</t>
    </rPh>
    <phoneticPr fontId="4"/>
  </si>
  <si>
    <t>住所登録は郵便番号から自動登録できること。また、入力住所から郵便番号を自動で入力できること。</t>
    <rPh sb="0" eb="2">
      <t>ジュウショ</t>
    </rPh>
    <rPh sb="2" eb="4">
      <t>トウロク</t>
    </rPh>
    <rPh sb="5" eb="9">
      <t>ユウビンバンゴウ</t>
    </rPh>
    <rPh sb="11" eb="13">
      <t>ジドウ</t>
    </rPh>
    <rPh sb="13" eb="15">
      <t>トウロク</t>
    </rPh>
    <rPh sb="24" eb="28">
      <t>ニュウリョクジュウショ</t>
    </rPh>
    <rPh sb="30" eb="34">
      <t>ユウビンバンゴウ</t>
    </rPh>
    <rPh sb="35" eb="37">
      <t>ジドウ</t>
    </rPh>
    <rPh sb="38" eb="40">
      <t>ニュウリョク</t>
    </rPh>
    <phoneticPr fontId="4"/>
  </si>
  <si>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4"/>
  </si>
  <si>
    <t>現住所や電話番号等、世帯共通の情報と、個人別の情報を分けて管理できること。</t>
    <rPh sb="0" eb="3">
      <t>ゲンジュウショ</t>
    </rPh>
    <rPh sb="4" eb="6">
      <t>デンワ</t>
    </rPh>
    <rPh sb="6" eb="9">
      <t>バンゴウナド</t>
    </rPh>
    <rPh sb="10" eb="12">
      <t>セタイ</t>
    </rPh>
    <rPh sb="12" eb="14">
      <t>キョウツウ</t>
    </rPh>
    <rPh sb="15" eb="17">
      <t>ジョウホウ</t>
    </rPh>
    <rPh sb="19" eb="21">
      <t>コジン</t>
    </rPh>
    <rPh sb="21" eb="22">
      <t>ベツ</t>
    </rPh>
    <rPh sb="23" eb="25">
      <t>ジョウホウ</t>
    </rPh>
    <rPh sb="26" eb="27">
      <t>ワ</t>
    </rPh>
    <rPh sb="29" eb="31">
      <t>カンリ</t>
    </rPh>
    <phoneticPr fontId="4"/>
  </si>
  <si>
    <t>ジェノグラムの作成ができ、帳票の家族構成図欄への自動貼り付けの機能を有すること。（２親等以上の世帯でも自由に作成できること）</t>
    <rPh sb="7" eb="9">
      <t>サクセイ</t>
    </rPh>
    <rPh sb="13" eb="15">
      <t>チョウヒョウ</t>
    </rPh>
    <rPh sb="16" eb="18">
      <t>カゾク</t>
    </rPh>
    <rPh sb="18" eb="20">
      <t>コウセイ</t>
    </rPh>
    <rPh sb="20" eb="21">
      <t>ズ</t>
    </rPh>
    <rPh sb="21" eb="22">
      <t>ラン</t>
    </rPh>
    <rPh sb="24" eb="26">
      <t>ジドウ</t>
    </rPh>
    <rPh sb="26" eb="27">
      <t>ハ</t>
    </rPh>
    <rPh sb="28" eb="29">
      <t>ツ</t>
    </rPh>
    <rPh sb="31" eb="33">
      <t>キノウ</t>
    </rPh>
    <rPh sb="34" eb="35">
      <t>ユウ</t>
    </rPh>
    <rPh sb="42" eb="44">
      <t>シントウ</t>
    </rPh>
    <rPh sb="44" eb="46">
      <t>イジョウ</t>
    </rPh>
    <rPh sb="47" eb="49">
      <t>セタイ</t>
    </rPh>
    <rPh sb="51" eb="53">
      <t>ジユウ</t>
    </rPh>
    <rPh sb="54" eb="56">
      <t>サクセイ</t>
    </rPh>
    <phoneticPr fontId="4"/>
  </si>
  <si>
    <t>きょうだい児童の家族情報、関係機関、ジェノグラムをコピーできること。</t>
    <rPh sb="5" eb="7">
      <t>ジドウ</t>
    </rPh>
    <rPh sb="8" eb="12">
      <t>カゾクジョウホウ</t>
    </rPh>
    <rPh sb="13" eb="17">
      <t>カンケイキカン</t>
    </rPh>
    <phoneticPr fontId="4"/>
  </si>
  <si>
    <t>児童の健診・予防接種歴を時系列に管理できること。
また、健診・予防接種の種類はマスターメンテできること。</t>
    <rPh sb="28" eb="30">
      <t>ケンシン</t>
    </rPh>
    <rPh sb="31" eb="33">
      <t>ヨボウ</t>
    </rPh>
    <rPh sb="33" eb="35">
      <t>セッシュ</t>
    </rPh>
    <rPh sb="36" eb="38">
      <t>シュルイ</t>
    </rPh>
    <phoneticPr fontId="4"/>
  </si>
  <si>
    <t>児童の出欠状況や発育状況をシステムの画面内で自動的にグラフ化できること。</t>
    <rPh sb="18" eb="20">
      <t>ガメン</t>
    </rPh>
    <rPh sb="20" eb="21">
      <t>ナイ</t>
    </rPh>
    <rPh sb="22" eb="25">
      <t>ジドウテキ</t>
    </rPh>
    <phoneticPr fontId="4"/>
  </si>
  <si>
    <t>出産予定日を登録できること。</t>
    <rPh sb="0" eb="5">
      <t>シュッサンヨテイビ</t>
    </rPh>
    <rPh sb="6" eb="8">
      <t>トウロク</t>
    </rPh>
    <phoneticPr fontId="4"/>
  </si>
  <si>
    <t>所属機関ごとに出欠状況確認表および記入用のExcelファイルを出力し、また、一括取り込みできること。</t>
    <rPh sb="0" eb="4">
      <t>ショゾクキカン</t>
    </rPh>
    <rPh sb="7" eb="14">
      <t>シュッケツジョウキョウカクニンヒョウ</t>
    </rPh>
    <rPh sb="17" eb="20">
      <t>キニュウヨウ</t>
    </rPh>
    <rPh sb="31" eb="33">
      <t>シュツリョク</t>
    </rPh>
    <rPh sb="38" eb="41">
      <t>イッカツト</t>
    </rPh>
    <rPh sb="42" eb="43">
      <t>コ</t>
    </rPh>
    <phoneticPr fontId="1"/>
  </si>
  <si>
    <t>児童情報を修正した場合、変更履歴が自動作成できること。</t>
    <phoneticPr fontId="4"/>
  </si>
  <si>
    <t>居所不明児童の管理と検索ができること。</t>
    <rPh sb="0" eb="2">
      <t>キョショ</t>
    </rPh>
    <rPh sb="2" eb="4">
      <t>フメイ</t>
    </rPh>
    <rPh sb="4" eb="6">
      <t>ジドウ</t>
    </rPh>
    <rPh sb="7" eb="9">
      <t>カンリ</t>
    </rPh>
    <rPh sb="10" eb="12">
      <t>ケンサク</t>
    </rPh>
    <phoneticPr fontId="4"/>
  </si>
  <si>
    <t>世帯区分や福祉サービスの受給状況からシステムが自動的にリスクを判定し表示できること。（アセスメントシートではない）</t>
    <rPh sb="0" eb="2">
      <t>セタイ</t>
    </rPh>
    <rPh sb="2" eb="4">
      <t>クブン</t>
    </rPh>
    <rPh sb="5" eb="7">
      <t>フクシ</t>
    </rPh>
    <rPh sb="12" eb="14">
      <t>ジュキュウ</t>
    </rPh>
    <rPh sb="14" eb="16">
      <t>ジョウキョウ</t>
    </rPh>
    <rPh sb="23" eb="26">
      <t>ジドウテキ</t>
    </rPh>
    <rPh sb="31" eb="33">
      <t>ハンテイ</t>
    </rPh>
    <rPh sb="34" eb="36">
      <t>ヒョウジ</t>
    </rPh>
    <phoneticPr fontId="4"/>
  </si>
  <si>
    <t>世帯に対する支援の履歴を一覧に表示できること。</t>
    <rPh sb="0" eb="2">
      <t>セタイ</t>
    </rPh>
    <rPh sb="3" eb="4">
      <t>タイ</t>
    </rPh>
    <rPh sb="6" eb="8">
      <t>シエン</t>
    </rPh>
    <rPh sb="9" eb="11">
      <t>リレキ</t>
    </rPh>
    <rPh sb="12" eb="14">
      <t>イチラン</t>
    </rPh>
    <rPh sb="15" eb="17">
      <t>ヒョウジ</t>
    </rPh>
    <phoneticPr fontId="4"/>
  </si>
  <si>
    <t>ケース情報</t>
    <rPh sb="3" eb="5">
      <t>ジョウホウ</t>
    </rPh>
    <phoneticPr fontId="4"/>
  </si>
  <si>
    <t>ケース番号、受付日時、ケース担当者、相談経路、受付形態、相談種別、相談内容の管理ができること。</t>
    <rPh sb="3" eb="5">
      <t>バンゴウ</t>
    </rPh>
    <rPh sb="6" eb="8">
      <t>ウケツケ</t>
    </rPh>
    <rPh sb="8" eb="10">
      <t>ニチジ</t>
    </rPh>
    <rPh sb="14" eb="17">
      <t>タントウシャ</t>
    </rPh>
    <rPh sb="18" eb="20">
      <t>ソウダン</t>
    </rPh>
    <rPh sb="20" eb="22">
      <t>ケイロ</t>
    </rPh>
    <rPh sb="23" eb="25">
      <t>ウケツケ</t>
    </rPh>
    <rPh sb="25" eb="27">
      <t>ケイタイ</t>
    </rPh>
    <rPh sb="28" eb="30">
      <t>ソウダン</t>
    </rPh>
    <rPh sb="30" eb="32">
      <t>シュベツ</t>
    </rPh>
    <rPh sb="33" eb="35">
      <t>ソウダン</t>
    </rPh>
    <rPh sb="35" eb="37">
      <t>ナイヨウ</t>
    </rPh>
    <rPh sb="38" eb="40">
      <t>カンリ</t>
    </rPh>
    <phoneticPr fontId="4"/>
  </si>
  <si>
    <t>虐待種別および虐待者は主と従が登録でき、暴力の目撃による心理的虐待にも対応していること。</t>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4"/>
  </si>
  <si>
    <t>対応（処理）の内容と処理日の管理ができること。</t>
    <phoneticPr fontId="4"/>
  </si>
  <si>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4"/>
  </si>
  <si>
    <t>経過記録（日時、行動区分、対応者、支援内容）の管理ができること。</t>
    <phoneticPr fontId="4"/>
  </si>
  <si>
    <t>経過記録を共有する任意のきょうだいのケースを選択し、経過記録をコピーできること。また、コピー漏れ防止の機能があること。</t>
    <rPh sb="0" eb="2">
      <t>ケイカ</t>
    </rPh>
    <rPh sb="2" eb="4">
      <t>キロク</t>
    </rPh>
    <rPh sb="5" eb="7">
      <t>キョウユウ</t>
    </rPh>
    <rPh sb="9" eb="11">
      <t>ニンイ</t>
    </rPh>
    <rPh sb="22" eb="24">
      <t>センタク</t>
    </rPh>
    <rPh sb="26" eb="28">
      <t>ケイカ</t>
    </rPh>
    <rPh sb="28" eb="30">
      <t>キロク</t>
    </rPh>
    <rPh sb="46" eb="47">
      <t>モ</t>
    </rPh>
    <rPh sb="48" eb="50">
      <t>ボウシ</t>
    </rPh>
    <rPh sb="51" eb="53">
      <t>キノウ</t>
    </rPh>
    <phoneticPr fontId="4"/>
  </si>
  <si>
    <t>複数の経過記録の内容を画面上で一覧表示できること。</t>
    <rPh sb="0" eb="2">
      <t>フクスウ</t>
    </rPh>
    <rPh sb="3" eb="5">
      <t>ケイカ</t>
    </rPh>
    <rPh sb="5" eb="7">
      <t>キロク</t>
    </rPh>
    <rPh sb="8" eb="10">
      <t>ナイヨウ</t>
    </rPh>
    <rPh sb="11" eb="13">
      <t>ガメン</t>
    </rPh>
    <rPh sb="13" eb="14">
      <t>ウエ</t>
    </rPh>
    <rPh sb="15" eb="17">
      <t>イチラン</t>
    </rPh>
    <rPh sb="17" eb="19">
      <t>ヒョウジ</t>
    </rPh>
    <phoneticPr fontId="4"/>
  </si>
  <si>
    <t>作成中の経過記録を一時的に保存ができ、経過記録の一覧にて一時保存されたものであると判別できること。</t>
    <rPh sb="0" eb="2">
      <t>サクセイ</t>
    </rPh>
    <rPh sb="2" eb="3">
      <t>チュウ</t>
    </rPh>
    <rPh sb="4" eb="6">
      <t>ケイカ</t>
    </rPh>
    <rPh sb="6" eb="8">
      <t>キロク</t>
    </rPh>
    <rPh sb="9" eb="11">
      <t>イチジ</t>
    </rPh>
    <rPh sb="11" eb="12">
      <t>テキ</t>
    </rPh>
    <rPh sb="13" eb="15">
      <t>ホゾン</t>
    </rPh>
    <rPh sb="19" eb="21">
      <t>ケイカ</t>
    </rPh>
    <rPh sb="21" eb="23">
      <t>キロク</t>
    </rPh>
    <rPh sb="24" eb="26">
      <t>イチラン</t>
    </rPh>
    <rPh sb="28" eb="30">
      <t>イチジ</t>
    </rPh>
    <rPh sb="30" eb="32">
      <t>ホゾン</t>
    </rPh>
    <rPh sb="41" eb="43">
      <t>ハンベツ</t>
    </rPh>
    <phoneticPr fontId="4"/>
  </si>
  <si>
    <t>複数のファイル添付と添付したファイルにメモ書きができる機能を有すること。画像ファイルは常にサムネイル（縮小）表示されており視認性が高いこと。</t>
    <rPh sb="10" eb="12">
      <t>テンプ</t>
    </rPh>
    <rPh sb="21" eb="22">
      <t>ガ</t>
    </rPh>
    <rPh sb="36" eb="38">
      <t>ガゾウ</t>
    </rPh>
    <rPh sb="43" eb="44">
      <t>ツネ</t>
    </rPh>
    <rPh sb="51" eb="53">
      <t>シュクショウ</t>
    </rPh>
    <rPh sb="54" eb="56">
      <t>ヒョウジ</t>
    </rPh>
    <rPh sb="61" eb="64">
      <t>シニンセイ</t>
    </rPh>
    <rPh sb="65" eb="66">
      <t>タカ</t>
    </rPh>
    <phoneticPr fontId="4"/>
  </si>
  <si>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4"/>
  </si>
  <si>
    <t>関係機関の管理ができること。</t>
    <phoneticPr fontId="4"/>
  </si>
  <si>
    <t>終結日と終結理由の管理ができること。</t>
    <phoneticPr fontId="4"/>
  </si>
  <si>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4"/>
  </si>
  <si>
    <t>各種手帳の有無、障害等級、生育歴等の管理ができること。</t>
  </si>
  <si>
    <t>住民票発行制限が掛かっている世帯かどうか管理できること。
住民票発行制限の場合、ケース進行管理表とケース会議票およびCSVデーターに住所は出力されないこと。</t>
    <rPh sb="0" eb="3">
      <t>ジュウミンヒョウ</t>
    </rPh>
    <rPh sb="3" eb="5">
      <t>ハッコウ</t>
    </rPh>
    <rPh sb="5" eb="7">
      <t>セイゲン</t>
    </rPh>
    <rPh sb="8" eb="9">
      <t>カ</t>
    </rPh>
    <rPh sb="14" eb="16">
      <t>セタイ</t>
    </rPh>
    <rPh sb="20" eb="22">
      <t>カンリ</t>
    </rPh>
    <rPh sb="29" eb="32">
      <t>ジュウミンヒョウ</t>
    </rPh>
    <rPh sb="32" eb="34">
      <t>ハッコウ</t>
    </rPh>
    <rPh sb="34" eb="36">
      <t>セイゲン</t>
    </rPh>
    <rPh sb="37" eb="39">
      <t>バアイ</t>
    </rPh>
    <rPh sb="43" eb="45">
      <t>シンコウ</t>
    </rPh>
    <rPh sb="45" eb="47">
      <t>カンリ</t>
    </rPh>
    <rPh sb="47" eb="48">
      <t>ヒョウ</t>
    </rPh>
    <rPh sb="52" eb="54">
      <t>カイギ</t>
    </rPh>
    <rPh sb="54" eb="55">
      <t>ヒョウ</t>
    </rPh>
    <rPh sb="66" eb="68">
      <t>ジュウショ</t>
    </rPh>
    <rPh sb="69" eb="71">
      <t>シュツリョク</t>
    </rPh>
    <phoneticPr fontId="4"/>
  </si>
  <si>
    <t>福祉行政報告例にしたがった相談受付（相談経路）、相談内容（種別）、対応（処理内容）に関する情報の登録ができること。</t>
    <phoneticPr fontId="4"/>
  </si>
  <si>
    <t>業務に不慣れな者でも分かり易くするために、主訴、状況等の入力欄に入力すべき内容をオンラインヘルプで表示できること。</t>
    <rPh sb="0" eb="2">
      <t>ギョウム</t>
    </rPh>
    <rPh sb="3" eb="5">
      <t>フナ</t>
    </rPh>
    <rPh sb="7" eb="8">
      <t>モノ</t>
    </rPh>
    <rPh sb="10" eb="11">
      <t>ワ</t>
    </rPh>
    <rPh sb="13" eb="14">
      <t>ヤス</t>
    </rPh>
    <rPh sb="21" eb="23">
      <t>シュソ</t>
    </rPh>
    <rPh sb="24" eb="26">
      <t>ジョウキョウ</t>
    </rPh>
    <rPh sb="26" eb="27">
      <t>ナド</t>
    </rPh>
    <rPh sb="28" eb="30">
      <t>ニュウリョク</t>
    </rPh>
    <rPh sb="30" eb="31">
      <t>ラン</t>
    </rPh>
    <rPh sb="32" eb="34">
      <t>ニュウリョク</t>
    </rPh>
    <rPh sb="37" eb="39">
      <t>ナイヨウ</t>
    </rPh>
    <rPh sb="49" eb="51">
      <t>ヒョウジ</t>
    </rPh>
    <phoneticPr fontId="4"/>
  </si>
  <si>
    <t>情報開示請求用の帳票が出力できること。</t>
    <rPh sb="0" eb="2">
      <t>ジョウホウ</t>
    </rPh>
    <rPh sb="2" eb="4">
      <t>カイジ</t>
    </rPh>
    <rPh sb="4" eb="6">
      <t>セイキュウ</t>
    </rPh>
    <rPh sb="6" eb="7">
      <t>ヨウ</t>
    </rPh>
    <rPh sb="8" eb="10">
      <t>チョウヒョウ</t>
    </rPh>
    <rPh sb="11" eb="13">
      <t>シュツリョク</t>
    </rPh>
    <phoneticPr fontId="4"/>
  </si>
  <si>
    <t>要対協に関わるケースについて、登録日付、虐待種別、重症度を登録でき、履歴管理ができること。また、検索ができること。</t>
    <rPh sb="0" eb="1">
      <t>ヨウ</t>
    </rPh>
    <rPh sb="1" eb="2">
      <t>タイ</t>
    </rPh>
    <rPh sb="2" eb="3">
      <t>キョウ</t>
    </rPh>
    <rPh sb="4" eb="5">
      <t>カカ</t>
    </rPh>
    <rPh sb="15" eb="17">
      <t>トウロク</t>
    </rPh>
    <rPh sb="17" eb="19">
      <t>ヒヅケ</t>
    </rPh>
    <rPh sb="20" eb="22">
      <t>ギャクタイ</t>
    </rPh>
    <rPh sb="22" eb="24">
      <t>シュベツ</t>
    </rPh>
    <rPh sb="25" eb="27">
      <t>ジュウショウ</t>
    </rPh>
    <rPh sb="27" eb="28">
      <t>ド</t>
    </rPh>
    <rPh sb="29" eb="31">
      <t>トウロク</t>
    </rPh>
    <rPh sb="34" eb="36">
      <t>リレキ</t>
    </rPh>
    <rPh sb="36" eb="38">
      <t>カンリ</t>
    </rPh>
    <rPh sb="48" eb="50">
      <t>ケンサク</t>
    </rPh>
    <phoneticPr fontId="4"/>
  </si>
  <si>
    <t>会議情報</t>
    <rPh sb="0" eb="2">
      <t>カイギ</t>
    </rPh>
    <rPh sb="2" eb="4">
      <t>ジョウホウ</t>
    </rPh>
    <phoneticPr fontId="4"/>
  </si>
  <si>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4"/>
  </si>
  <si>
    <t>会議の出席者（外部機関の出席者も含む）の管理ができること。また、会議開催の予定が出席者のスケジュールに反映されること。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2" eb="34">
      <t>カイギ</t>
    </rPh>
    <rPh sb="34" eb="36">
      <t>カイサイ</t>
    </rPh>
    <rPh sb="37" eb="39">
      <t>ヨテイ</t>
    </rPh>
    <rPh sb="40" eb="43">
      <t>シュッセキシャ</t>
    </rPh>
    <rPh sb="51" eb="53">
      <t>ハンエイ</t>
    </rPh>
    <phoneticPr fontId="4"/>
  </si>
  <si>
    <t>取り扱いケースの重症度や緊急度、次回見直し予定日を設定できること。</t>
    <rPh sb="0" eb="1">
      <t>ト</t>
    </rPh>
    <rPh sb="2" eb="3">
      <t>アツカ</t>
    </rPh>
    <rPh sb="8" eb="10">
      <t>ジュウショウ</t>
    </rPh>
    <rPh sb="10" eb="11">
      <t>ド</t>
    </rPh>
    <rPh sb="12" eb="15">
      <t>キンキュウド</t>
    </rPh>
    <rPh sb="16" eb="18">
      <t>ジカイ</t>
    </rPh>
    <rPh sb="18" eb="20">
      <t>ミナオ</t>
    </rPh>
    <rPh sb="21" eb="23">
      <t>ヨテイ</t>
    </rPh>
    <rPh sb="23" eb="24">
      <t>ニチ</t>
    </rPh>
    <rPh sb="25" eb="27">
      <t>セッテイ</t>
    </rPh>
    <phoneticPr fontId="4"/>
  </si>
  <si>
    <t>相談種別、重症度、緊急度、援助内容（処理内容）を基に取り扱いケースを検索し、一括で会議対象の設定ができること。</t>
    <rPh sb="0" eb="2">
      <t>ソウダン</t>
    </rPh>
    <rPh sb="2" eb="4">
      <t>シュベツ</t>
    </rPh>
    <rPh sb="5" eb="7">
      <t>ジュウショウ</t>
    </rPh>
    <rPh sb="7" eb="8">
      <t>ド</t>
    </rPh>
    <rPh sb="9" eb="12">
      <t>キンキュウド</t>
    </rPh>
    <rPh sb="13" eb="15">
      <t>エンジョ</t>
    </rPh>
    <rPh sb="15" eb="17">
      <t>ナイヨウ</t>
    </rPh>
    <rPh sb="18" eb="20">
      <t>ショリ</t>
    </rPh>
    <rPh sb="20" eb="22">
      <t>ナイヨウ</t>
    </rPh>
    <rPh sb="24" eb="25">
      <t>モト</t>
    </rPh>
    <rPh sb="26" eb="27">
      <t>ト</t>
    </rPh>
    <rPh sb="28" eb="29">
      <t>アツカ</t>
    </rPh>
    <rPh sb="34" eb="36">
      <t>ケンサク</t>
    </rPh>
    <rPh sb="38" eb="40">
      <t>イッカツ</t>
    </rPh>
    <rPh sb="41" eb="43">
      <t>カイギ</t>
    </rPh>
    <rPh sb="43" eb="45">
      <t>タイショウ</t>
    </rPh>
    <rPh sb="46" eb="48">
      <t>セッテイ</t>
    </rPh>
    <phoneticPr fontId="4"/>
  </si>
  <si>
    <t>帳票</t>
    <rPh sb="0" eb="2">
      <t>チョウヒョウ</t>
    </rPh>
    <phoneticPr fontId="4"/>
  </si>
  <si>
    <t>児童記録票、ケース会議票、ケース進行管理表はジェノグラム付きで出力できること。</t>
    <rPh sb="0" eb="2">
      <t>ジドウ</t>
    </rPh>
    <rPh sb="2" eb="4">
      <t>キロク</t>
    </rPh>
    <rPh sb="4" eb="5">
      <t>ヒョウ</t>
    </rPh>
    <rPh sb="9" eb="11">
      <t>カイギ</t>
    </rPh>
    <rPh sb="11" eb="12">
      <t>ヒョウ</t>
    </rPh>
    <rPh sb="16" eb="18">
      <t>シンコウ</t>
    </rPh>
    <rPh sb="18" eb="20">
      <t>カンリ</t>
    </rPh>
    <rPh sb="20" eb="21">
      <t>ヒョウ</t>
    </rPh>
    <rPh sb="28" eb="29">
      <t>ツ</t>
    </rPh>
    <rPh sb="31" eb="33">
      <t>シュツリョク</t>
    </rPh>
    <phoneticPr fontId="4"/>
  </si>
  <si>
    <t>要対協ケースを対象とした、児童一覧表、ケース進行管理表を出力できること。</t>
    <rPh sb="0" eb="3">
      <t>ヨウタイキョウ</t>
    </rPh>
    <rPh sb="7" eb="9">
      <t>タイショウ</t>
    </rPh>
    <rPh sb="13" eb="15">
      <t>ジドウ</t>
    </rPh>
    <rPh sb="15" eb="18">
      <t>イチランヒョウ</t>
    </rPh>
    <rPh sb="22" eb="26">
      <t>シンコウカンリ</t>
    </rPh>
    <rPh sb="26" eb="27">
      <t>ヒョウ</t>
    </rPh>
    <rPh sb="28" eb="30">
      <t>シュツリョク</t>
    </rPh>
    <phoneticPr fontId="4"/>
  </si>
  <si>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4"/>
  </si>
  <si>
    <t>対象児童に関わる過去全てのケース（終結済みも含む）の経過記録を時系列に出力できること。</t>
    <rPh sb="8" eb="10">
      <t>カコ</t>
    </rPh>
    <rPh sb="17" eb="19">
      <t>シュウケツ</t>
    </rPh>
    <rPh sb="19" eb="20">
      <t>ズ</t>
    </rPh>
    <rPh sb="22" eb="23">
      <t>フク</t>
    </rPh>
    <phoneticPr fontId="4"/>
  </si>
  <si>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4"/>
  </si>
  <si>
    <t>ケースに関連する経過記録および会議情報、一時保護情報を時系列に出力できること。</t>
    <phoneticPr fontId="4"/>
  </si>
  <si>
    <t>本年度終結予定（本年度１８歳到達も含む）の児童の一覧表を出力できること。</t>
    <rPh sb="8" eb="11">
      <t>ホンネンド</t>
    </rPh>
    <rPh sb="13" eb="14">
      <t>サイ</t>
    </rPh>
    <rPh sb="14" eb="16">
      <t>トウタツ</t>
    </rPh>
    <rPh sb="17" eb="18">
      <t>フク</t>
    </rPh>
    <phoneticPr fontId="4"/>
  </si>
  <si>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4"/>
  </si>
  <si>
    <t>担当者別のスケジュール表や日報を出力できること。</t>
    <rPh sb="0" eb="3">
      <t>タントウシャ</t>
    </rPh>
    <rPh sb="3" eb="4">
      <t>ベツ</t>
    </rPh>
    <rPh sb="11" eb="12">
      <t>ヒョウ</t>
    </rPh>
    <rPh sb="13" eb="15">
      <t>ニッポウ</t>
    </rPh>
    <rPh sb="16" eb="18">
      <t>シュツリョク</t>
    </rPh>
    <phoneticPr fontId="4"/>
  </si>
  <si>
    <t>送致書、転出先等への通知書が出力できること。</t>
    <phoneticPr fontId="4"/>
  </si>
  <si>
    <t>システムから出力される全ての帳票へ自由に文字の追記、編集、図の挿入が行えること。</t>
    <rPh sb="11" eb="12">
      <t>スベ</t>
    </rPh>
    <rPh sb="20" eb="22">
      <t>モジ</t>
    </rPh>
    <rPh sb="29" eb="30">
      <t>ズ</t>
    </rPh>
    <rPh sb="31" eb="33">
      <t>ソウニュウ</t>
    </rPh>
    <phoneticPr fontId="4"/>
  </si>
  <si>
    <t>統計</t>
    <rPh sb="0" eb="2">
      <t>トウケイ</t>
    </rPh>
    <phoneticPr fontId="4"/>
  </si>
  <si>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4"/>
  </si>
  <si>
    <t>システム管理</t>
    <rPh sb="4" eb="6">
      <t>カンリ</t>
    </rPh>
    <phoneticPr fontId="4"/>
  </si>
  <si>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4"/>
  </si>
  <si>
    <t>パスワードの文字数制限、使用する文字種類、有効期限を設定できること。</t>
    <phoneticPr fontId="4"/>
  </si>
  <si>
    <t>管理者はユーザーの追加、変更、論理削除及び権限の設定が行えること。</t>
    <rPh sb="15" eb="17">
      <t>ロンリ</t>
    </rPh>
    <phoneticPr fontId="4"/>
  </si>
  <si>
    <t>システムの処理ごとにユーザーの使用権原を設定することができ、IDごとに使用できる処理を設定することにより、運用の制御が行えること。</t>
    <rPh sb="5" eb="7">
      <t>ショリ</t>
    </rPh>
    <rPh sb="15" eb="19">
      <t>シヨウケンゲン</t>
    </rPh>
    <rPh sb="20" eb="22">
      <t>セッテイ</t>
    </rPh>
    <rPh sb="35" eb="37">
      <t>シヨウ</t>
    </rPh>
    <rPh sb="40" eb="42">
      <t>ショリ</t>
    </rPh>
    <rPh sb="43" eb="45">
      <t>セッテイ</t>
    </rPh>
    <rPh sb="53" eb="55">
      <t>ウンヨウ</t>
    </rPh>
    <rPh sb="56" eb="58">
      <t>セイギョ</t>
    </rPh>
    <rPh sb="59" eb="60">
      <t>オコナ</t>
    </rPh>
    <phoneticPr fontId="4"/>
  </si>
  <si>
    <t>ユーザーID毎に利用開始日～終了日の設定ができること。</t>
    <rPh sb="6" eb="7">
      <t>ゴト</t>
    </rPh>
    <rPh sb="8" eb="10">
      <t>リヨウ</t>
    </rPh>
    <rPh sb="10" eb="13">
      <t>カイシビ</t>
    </rPh>
    <rPh sb="14" eb="17">
      <t>シュウリョウビ</t>
    </rPh>
    <rPh sb="18" eb="20">
      <t>セッテイ</t>
    </rPh>
    <phoneticPr fontId="4"/>
  </si>
  <si>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4"/>
  </si>
  <si>
    <t>管理者が祝日をシステムから設定することができること。</t>
    <rPh sb="0" eb="3">
      <t>カンリシャ</t>
    </rPh>
    <rPh sb="4" eb="6">
      <t>シュクジツ</t>
    </rPh>
    <rPh sb="13" eb="15">
      <t>セッテイ</t>
    </rPh>
    <phoneticPr fontId="4"/>
  </si>
  <si>
    <t>経過記録の区分をマスタで追加できること。</t>
    <rPh sb="5" eb="7">
      <t>クブン</t>
    </rPh>
    <rPh sb="12" eb="14">
      <t>ツイカ</t>
    </rPh>
    <phoneticPr fontId="4"/>
  </si>
  <si>
    <t>ケース担当者の変更時に一括で担当者の変更ができること。
（例えば、担当者A→担当者Bへ）</t>
    <rPh sb="3" eb="6">
      <t>タントウシャ</t>
    </rPh>
    <rPh sb="7" eb="9">
      <t>ヘンコウ</t>
    </rPh>
    <rPh sb="9" eb="10">
      <t>ジ</t>
    </rPh>
    <rPh sb="11" eb="13">
      <t>イッカツ</t>
    </rPh>
    <rPh sb="14" eb="17">
      <t>タントウシャ</t>
    </rPh>
    <rPh sb="18" eb="20">
      <t>ヘンコウ</t>
    </rPh>
    <rPh sb="29" eb="30">
      <t>タト</t>
    </rPh>
    <phoneticPr fontId="4"/>
  </si>
  <si>
    <t>年度変わりに自動的に学年の進級処理がされること。
また、校区設定により小学校から校区の中学校へ進学させることも可能なこと。</t>
    <rPh sb="0" eb="2">
      <t>ネンド</t>
    </rPh>
    <rPh sb="2" eb="3">
      <t>ガ</t>
    </rPh>
    <rPh sb="6" eb="9">
      <t>ジドウテキ</t>
    </rPh>
    <rPh sb="10" eb="12">
      <t>ガクネン</t>
    </rPh>
    <rPh sb="13" eb="15">
      <t>シンキュウ</t>
    </rPh>
    <rPh sb="47" eb="49">
      <t>シンガク</t>
    </rPh>
    <phoneticPr fontId="4"/>
  </si>
  <si>
    <t>必要に応じ出力帳票のレイアウトを職員自身が簡易な操作で変更できること。</t>
    <rPh sb="5" eb="7">
      <t>シュツリョク</t>
    </rPh>
    <rPh sb="27" eb="29">
      <t>ヘンコウ</t>
    </rPh>
    <phoneticPr fontId="4"/>
  </si>
  <si>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4"/>
  </si>
  <si>
    <t>端末ＩＰアドレス、ユーザーＩＤや操作内容等をログに保存できること。いつどの職員が、どの端末から、どのような操作・処理を行ったのかを把握できること。</t>
  </si>
  <si>
    <t>管理者メニューから操作ログの出力やプログラムのバージョンアップが簡便に行えること。</t>
    <phoneticPr fontId="4"/>
  </si>
  <si>
    <t>その他</t>
    <rPh sb="2" eb="3">
      <t>ホカ</t>
    </rPh>
    <phoneticPr fontId="1"/>
  </si>
  <si>
    <t>児童福祉機能サポートプランの作成ができること</t>
    <rPh sb="0" eb="4">
      <t>ジドウフクシ</t>
    </rPh>
    <rPh sb="4" eb="6">
      <t>キノウ</t>
    </rPh>
    <rPh sb="14" eb="16">
      <t>サクセイ</t>
    </rPh>
    <phoneticPr fontId="1"/>
  </si>
  <si>
    <t>その他</t>
    <rPh sb="2" eb="3">
      <t>タ</t>
    </rPh>
    <phoneticPr fontId="4"/>
  </si>
  <si>
    <t>厚生労働省が構築する「要保護児童等に関する情報共有システム」に提供する所定形式のＣＳＶファイルの出力ができること。</t>
    <rPh sb="0" eb="2">
      <t>コウセイ</t>
    </rPh>
    <rPh sb="2" eb="5">
      <t>ロウドウショウ</t>
    </rPh>
    <rPh sb="6" eb="8">
      <t>コウチク</t>
    </rPh>
    <rPh sb="11" eb="14">
      <t>ヨウホゴ</t>
    </rPh>
    <rPh sb="14" eb="16">
      <t>ジドウ</t>
    </rPh>
    <rPh sb="16" eb="17">
      <t>ナド</t>
    </rPh>
    <rPh sb="18" eb="19">
      <t>カン</t>
    </rPh>
    <rPh sb="21" eb="23">
      <t>ジョウホウ</t>
    </rPh>
    <rPh sb="23" eb="25">
      <t>キョウユウ</t>
    </rPh>
    <rPh sb="31" eb="33">
      <t>テイキョウ</t>
    </rPh>
    <rPh sb="35" eb="37">
      <t>ショテイ</t>
    </rPh>
    <rPh sb="37" eb="39">
      <t>ケイシキ</t>
    </rPh>
    <rPh sb="48" eb="50">
      <t>シュツリョク</t>
    </rPh>
    <phoneticPr fontId="4"/>
  </si>
  <si>
    <t>位置付</t>
    <rPh sb="0" eb="3">
      <t>イチヅ</t>
    </rPh>
    <phoneticPr fontId="4"/>
  </si>
  <si>
    <t>代替案</t>
    <rPh sb="0" eb="3">
      <t>ダイタイアン</t>
    </rPh>
    <phoneticPr fontId="4"/>
  </si>
  <si>
    <t>評価点数</t>
    <rPh sb="0" eb="4">
      <t>ヒョウカテンスウ</t>
    </rPh>
    <phoneticPr fontId="1"/>
  </si>
  <si>
    <t>備考</t>
    <phoneticPr fontId="1"/>
  </si>
  <si>
    <t>●</t>
    <phoneticPr fontId="1"/>
  </si>
  <si>
    <t>別表</t>
    <rPh sb="0" eb="2">
      <t>ベッピョウ</t>
    </rPh>
    <phoneticPr fontId="1"/>
  </si>
  <si>
    <t>●</t>
    <phoneticPr fontId="1"/>
  </si>
  <si>
    <t>機能の位置付け</t>
    <rPh sb="0" eb="2">
      <t>キノウ</t>
    </rPh>
    <rPh sb="3" eb="6">
      <t>イチヅ</t>
    </rPh>
    <phoneticPr fontId="1"/>
  </si>
  <si>
    <t>業務を遂行する上で必須と考える機能</t>
    <rPh sb="0" eb="2">
      <t>ギョウム</t>
    </rPh>
    <rPh sb="3" eb="5">
      <t>スイコウ</t>
    </rPh>
    <rPh sb="7" eb="8">
      <t>ウエ</t>
    </rPh>
    <rPh sb="9" eb="11">
      <t>ヒッス</t>
    </rPh>
    <rPh sb="12" eb="13">
      <t>カンガ</t>
    </rPh>
    <rPh sb="15" eb="17">
      <t>キノウ</t>
    </rPh>
    <phoneticPr fontId="1"/>
  </si>
  <si>
    <t>◎</t>
  </si>
  <si>
    <t>△</t>
  </si>
  <si>
    <t>□</t>
    <phoneticPr fontId="1"/>
  </si>
  <si>
    <t>×</t>
    <phoneticPr fontId="1"/>
  </si>
  <si>
    <t>対応状況</t>
    <rPh sb="0" eb="4">
      <t>タイオウジョウキョウ</t>
    </rPh>
    <phoneticPr fontId="1"/>
  </si>
  <si>
    <t>提案パッケージシステムで実現可能（稼働実績あり）</t>
    <rPh sb="0" eb="2">
      <t>テイアン</t>
    </rPh>
    <rPh sb="12" eb="14">
      <t>ジツゲン</t>
    </rPh>
    <rPh sb="14" eb="16">
      <t>カノウ</t>
    </rPh>
    <rPh sb="17" eb="19">
      <t>カドウ</t>
    </rPh>
    <rPh sb="19" eb="21">
      <t>ジッセキ</t>
    </rPh>
    <phoneticPr fontId="1"/>
  </si>
  <si>
    <t>提案パッケージシステムで実現可能（稼働実績なし）</t>
    <rPh sb="0" eb="2">
      <t>テイアン</t>
    </rPh>
    <rPh sb="12" eb="14">
      <t>ジツゲン</t>
    </rPh>
    <rPh sb="14" eb="16">
      <t>カノウ</t>
    </rPh>
    <rPh sb="17" eb="19">
      <t>カドウ</t>
    </rPh>
    <rPh sb="19" eb="21">
      <t>ジッセキ</t>
    </rPh>
    <phoneticPr fontId="1"/>
  </si>
  <si>
    <t>カスタマイズで実現可能</t>
    <rPh sb="7" eb="9">
      <t>ジツゲン</t>
    </rPh>
    <rPh sb="9" eb="11">
      <t>カノウ</t>
    </rPh>
    <phoneticPr fontId="1"/>
  </si>
  <si>
    <t>代替案で実現可能</t>
    <rPh sb="0" eb="3">
      <t>ダイタイアン</t>
    </rPh>
    <rPh sb="4" eb="6">
      <t>ジツゲン</t>
    </rPh>
    <rPh sb="6" eb="8">
      <t>カノウ</t>
    </rPh>
    <phoneticPr fontId="1"/>
  </si>
  <si>
    <t>実現不可</t>
    <rPh sb="0" eb="2">
      <t>ジツゲン</t>
    </rPh>
    <rPh sb="2" eb="4">
      <t>フカ</t>
    </rPh>
    <phoneticPr fontId="1"/>
  </si>
  <si>
    <t>令和７年５月　　　</t>
    <rPh sb="0" eb="2">
      <t>レイワ</t>
    </rPh>
    <rPh sb="3" eb="4">
      <t>ネン</t>
    </rPh>
    <rPh sb="5" eb="6">
      <t>ガツ</t>
    </rPh>
    <phoneticPr fontId="1"/>
  </si>
  <si>
    <t>必須●</t>
    <rPh sb="0" eb="2">
      <t>ヒッス</t>
    </rPh>
    <phoneticPr fontId="1"/>
  </si>
  <si>
    <t>満点</t>
    <rPh sb="0" eb="2">
      <t>マンテン</t>
    </rPh>
    <phoneticPr fontId="1"/>
  </si>
  <si>
    <t>製品品質信頼性の観点から現時点で他の自治体で稼働実績のあるパッケージシステムであること。</t>
    <rPh sb="16" eb="17">
      <t>タ</t>
    </rPh>
    <rPh sb="18" eb="21">
      <t>ジチタイ</t>
    </rPh>
    <phoneticPr fontId="4"/>
  </si>
  <si>
    <t>○</t>
    <phoneticPr fontId="1"/>
  </si>
  <si>
    <t>藤枝市家庭児童相談システム導入業務委託
機能要件適合表</t>
    <rPh sb="0" eb="3">
      <t>フジエダシ</t>
    </rPh>
    <rPh sb="3" eb="9">
      <t>カテイジドウソウダン</t>
    </rPh>
    <rPh sb="13" eb="19">
      <t>ドウニュウギョウムイタク</t>
    </rPh>
    <rPh sb="20" eb="22">
      <t>キノウ</t>
    </rPh>
    <rPh sb="22" eb="24">
      <t>ヨウケン</t>
    </rPh>
    <rPh sb="24" eb="26">
      <t>テキゴウ</t>
    </rPh>
    <rPh sb="26" eb="2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</si>
</sst>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22"/>
      <color theme="1"/>
      <name val="HG丸ｺﾞｼｯｸM-PRO"/>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UD デジタル 教科書体 N-B"/>
      <family val="1"/>
      <charset val="128"/>
    </font>
    <font>
      <b/>
      <sz val="11"/>
      <name val="UD デジタル 教科書体 N-B"/>
      <family val="1"/>
      <charset val="128"/>
    </font>
    <font>
      <sz val="14"/>
      <color theme="0"/>
      <name val="UD デジタル 教科書体 N-B"/>
      <family val="1"/>
      <charset val="128"/>
    </font>
    <font>
      <sz val="11"/>
      <color theme="1"/>
      <name val="UD デジタル 教科書体 N-B"/>
      <family val="1"/>
      <charset val="128"/>
    </font>
    <font>
      <sz val="14"/>
      <color theme="1"/>
      <name val="UD デジタル 教科書体 N-B"/>
      <family val="1"/>
      <charset val="128"/>
    </font>
    <font>
      <sz val="16"/>
      <color theme="1"/>
      <name val="UD デジタル 教科書体 N-B"/>
      <family val="1"/>
      <charset val="128"/>
    </font>
    <font>
      <sz val="20"/>
      <color theme="1"/>
      <name val="UD デジタル 教科書体 N-B"/>
      <family val="1"/>
      <charset val="128"/>
    </font>
    <font>
      <sz val="24"/>
      <color theme="1"/>
      <name val="UD デジタル 教科書体 N-B"/>
      <family val="1"/>
      <charset val="128"/>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8" tint="0.59987182226020086"/>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rgb="FFEB7D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lignment vertical="center"/>
    </xf>
  </cellStyleXfs>
  <cellXfs count="57">
    <xf numFmtId="0" fontId="0" fillId="0" borderId="0" xfId="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7" fillId="4" borderId="1" xfId="0" applyFont="1" applyFill="1" applyBorder="1" applyAlignment="1">
      <alignment horizontal="center" vertical="center" wrapText="1"/>
    </xf>
    <xf numFmtId="0" fontId="7" fillId="5" borderId="13" xfId="0" applyFont="1" applyFill="1" applyBorder="1" applyAlignment="1">
      <alignment horizontal="center" vertical="center"/>
    </xf>
    <xf numFmtId="0" fontId="6" fillId="6" borderId="1" xfId="0" applyFont="1" applyFill="1" applyBorder="1" applyAlignment="1">
      <alignment horizontal="right" vertical="center"/>
    </xf>
    <xf numFmtId="0" fontId="6" fillId="6" borderId="1" xfId="0" applyFont="1" applyFill="1" applyBorder="1" applyAlignment="1">
      <alignment horizontal="center" vertical="center"/>
    </xf>
    <xf numFmtId="0" fontId="6" fillId="6" borderId="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0" borderId="1" xfId="0" applyFont="1" applyBorder="1" applyAlignment="1">
      <alignment horizontal="left" vertical="center"/>
    </xf>
    <xf numFmtId="0" fontId="6" fillId="6" borderId="1" xfId="0" applyFont="1" applyFill="1" applyBorder="1" applyAlignment="1">
      <alignment vertical="center" wrapText="1"/>
    </xf>
    <xf numFmtId="0" fontId="6" fillId="7" borderId="1" xfId="0" applyFont="1" applyFill="1" applyBorder="1" applyAlignment="1">
      <alignment horizontal="center" vertical="center" wrapText="1"/>
    </xf>
    <xf numFmtId="0" fontId="6" fillId="0" borderId="1" xfId="0" applyFont="1" applyBorder="1" applyAlignment="1">
      <alignment vertical="center"/>
    </xf>
    <xf numFmtId="0" fontId="6" fillId="7"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vertical="center" wrapText="1"/>
    </xf>
    <xf numFmtId="0" fontId="6" fillId="6" borderId="5" xfId="1" applyFont="1" applyFill="1" applyBorder="1" applyAlignment="1">
      <alignment vertical="center" wrapText="1"/>
    </xf>
    <xf numFmtId="0" fontId="6" fillId="6" borderId="2" xfId="0" applyFont="1" applyFill="1" applyBorder="1" applyAlignment="1">
      <alignment vertical="center" wrapText="1"/>
    </xf>
    <xf numFmtId="0" fontId="6" fillId="6" borderId="4" xfId="0" applyFont="1" applyFill="1" applyBorder="1" applyAlignment="1">
      <alignment horizontal="center" vertical="center"/>
    </xf>
    <xf numFmtId="0" fontId="6" fillId="6" borderId="13" xfId="0" applyFont="1" applyFill="1" applyBorder="1" applyAlignment="1">
      <alignment vertical="center" wrapText="1"/>
    </xf>
    <xf numFmtId="0" fontId="6" fillId="6" borderId="1" xfId="0" applyFont="1" applyFill="1" applyBorder="1" applyAlignment="1">
      <alignment horizontal="center" vertical="center" wrapText="1"/>
    </xf>
    <xf numFmtId="0" fontId="6" fillId="0" borderId="0" xfId="0" applyFont="1" applyAlignment="1">
      <alignment horizontal="right" vertical="center"/>
    </xf>
    <xf numFmtId="0" fontId="6" fillId="5" borderId="1" xfId="0" applyFont="1" applyFill="1" applyBorder="1" applyAlignment="1">
      <alignment horizontal="center" vertical="center"/>
    </xf>
    <xf numFmtId="0" fontId="0" fillId="0" borderId="1" xfId="0" applyBorder="1"/>
    <xf numFmtId="0" fontId="2" fillId="0" borderId="0" xfId="0" applyFont="1" applyAlignment="1">
      <alignment vertical="center"/>
    </xf>
    <xf numFmtId="0" fontId="9" fillId="0" borderId="0" xfId="0" applyFont="1"/>
    <xf numFmtId="0" fontId="10" fillId="0" borderId="0" xfId="0" applyFont="1" applyAlignment="1"/>
    <xf numFmtId="0" fontId="13" fillId="0" borderId="0" xfId="0" applyFont="1" applyAlignment="1">
      <alignment horizontal="center" vertical="center" wrapText="1"/>
    </xf>
    <xf numFmtId="0" fontId="8" fillId="8"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2" fillId="0" borderId="0" xfId="0" applyFont="1" applyAlignment="1">
      <alignment horizontal="righ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3" xfId="0" applyFont="1" applyFill="1" applyBorder="1" applyAlignment="1">
      <alignment horizontal="center" vertical="center"/>
    </xf>
    <xf numFmtId="0" fontId="7" fillId="2" borderId="1"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5"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EB7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45"/>
  <sheetViews>
    <sheetView tabSelected="1" topLeftCell="A4" workbookViewId="0">
      <selection activeCell="A4" sqref="A4:L4"/>
    </sheetView>
  </sheetViews>
  <sheetFormatPr defaultRowHeight="13.5" x14ac:dyDescent="0.15"/>
  <sheetData>
    <row r="4" spans="1:14" ht="108" customHeight="1" x14ac:dyDescent="0.15">
      <c r="A4" s="35" t="s">
        <v>140</v>
      </c>
      <c r="B4" s="35"/>
      <c r="C4" s="35"/>
      <c r="D4" s="35"/>
      <c r="E4" s="35"/>
      <c r="F4" s="35"/>
      <c r="G4" s="35"/>
      <c r="H4" s="35"/>
      <c r="I4" s="35"/>
      <c r="J4" s="35"/>
      <c r="K4" s="35"/>
      <c r="L4" s="35"/>
      <c r="M4" s="32"/>
      <c r="N4" s="32"/>
    </row>
    <row r="6" spans="1:14" s="1" customFormat="1" x14ac:dyDescent="0.15"/>
    <row r="7" spans="1:14" s="1" customFormat="1" x14ac:dyDescent="0.15"/>
    <row r="12" spans="1:14" ht="15" x14ac:dyDescent="0.25">
      <c r="A12" s="36" t="s">
        <v>123</v>
      </c>
      <c r="B12" s="36"/>
      <c r="C12" s="36"/>
      <c r="D12" s="36"/>
      <c r="E12" s="36"/>
      <c r="F12" s="36"/>
      <c r="G12" s="36"/>
      <c r="H12" s="36"/>
      <c r="I12" s="36"/>
      <c r="J12" s="36"/>
      <c r="K12" s="36"/>
      <c r="L12" s="36"/>
      <c r="M12" s="33"/>
      <c r="N12" s="33"/>
    </row>
    <row r="13" spans="1:14" ht="15" x14ac:dyDescent="0.25">
      <c r="A13" s="36"/>
      <c r="B13" s="36"/>
      <c r="C13" s="36"/>
      <c r="D13" s="36"/>
      <c r="E13" s="36"/>
      <c r="F13" s="36"/>
      <c r="G13" s="36"/>
      <c r="H13" s="36"/>
      <c r="I13" s="36"/>
      <c r="J13" s="36"/>
      <c r="K13" s="36"/>
      <c r="L13" s="36"/>
      <c r="M13" s="33"/>
      <c r="N13" s="33"/>
    </row>
    <row r="14" spans="1:14" ht="15" x14ac:dyDescent="0.25">
      <c r="A14" s="37" t="s">
        <v>122</v>
      </c>
      <c r="B14" s="37"/>
      <c r="C14" s="37" t="s">
        <v>124</v>
      </c>
      <c r="D14" s="37"/>
      <c r="E14" s="37"/>
      <c r="F14" s="37"/>
      <c r="G14" s="37"/>
      <c r="H14" s="37"/>
      <c r="I14" s="37"/>
      <c r="J14" s="37"/>
      <c r="K14" s="37"/>
      <c r="L14" s="37"/>
      <c r="M14" s="33"/>
      <c r="N14" s="33"/>
    </row>
    <row r="15" spans="1:14" ht="15" x14ac:dyDescent="0.25">
      <c r="A15" s="37"/>
      <c r="B15" s="37"/>
      <c r="C15" s="37"/>
      <c r="D15" s="37"/>
      <c r="E15" s="37"/>
      <c r="F15" s="37"/>
      <c r="G15" s="37"/>
      <c r="H15" s="37"/>
      <c r="I15" s="37"/>
      <c r="J15" s="37"/>
      <c r="K15" s="37"/>
      <c r="L15" s="37"/>
      <c r="M15" s="33"/>
      <c r="N15" s="33"/>
    </row>
    <row r="16" spans="1:14" ht="15" x14ac:dyDescent="0.25">
      <c r="A16" s="37"/>
      <c r="B16" s="37"/>
      <c r="C16" s="37"/>
      <c r="D16" s="37"/>
      <c r="E16" s="37"/>
      <c r="F16" s="37"/>
      <c r="G16" s="37"/>
      <c r="H16" s="37"/>
      <c r="I16" s="37"/>
      <c r="J16" s="37"/>
      <c r="K16" s="37"/>
      <c r="L16" s="37"/>
      <c r="M16" s="33"/>
      <c r="N16" s="33"/>
    </row>
    <row r="17" spans="1:14" s="1" customFormat="1" x14ac:dyDescent="0.15"/>
    <row r="18" spans="1:14" s="1" customFormat="1" x14ac:dyDescent="0.15"/>
    <row r="19" spans="1:14" s="1" customFormat="1" x14ac:dyDescent="0.15"/>
    <row r="20" spans="1:14" s="1" customFormat="1" x14ac:dyDescent="0.15"/>
    <row r="21" spans="1:14" s="1" customFormat="1" x14ac:dyDescent="0.15"/>
    <row r="22" spans="1:14" s="1" customFormat="1" x14ac:dyDescent="0.15"/>
    <row r="23" spans="1:14" s="1" customFormat="1" x14ac:dyDescent="0.15"/>
    <row r="24" spans="1:14" ht="15" x14ac:dyDescent="0.25">
      <c r="A24" s="33"/>
      <c r="B24" s="33"/>
      <c r="C24" s="33"/>
      <c r="D24" s="33"/>
      <c r="E24" s="33"/>
      <c r="F24" s="33"/>
      <c r="G24" s="33"/>
      <c r="H24" s="33"/>
      <c r="I24" s="33"/>
      <c r="J24" s="33"/>
      <c r="K24" s="33"/>
      <c r="L24" s="33"/>
      <c r="M24" s="33"/>
      <c r="N24" s="33"/>
    </row>
    <row r="25" spans="1:14" ht="15" x14ac:dyDescent="0.25">
      <c r="A25" s="33"/>
      <c r="B25" s="33"/>
      <c r="C25" s="33"/>
      <c r="D25" s="33"/>
      <c r="E25" s="33"/>
      <c r="F25" s="33"/>
      <c r="G25" s="33"/>
      <c r="H25" s="33"/>
      <c r="I25" s="33"/>
      <c r="J25" s="33"/>
      <c r="K25" s="33"/>
      <c r="L25" s="33"/>
      <c r="M25" s="33"/>
      <c r="N25" s="33"/>
    </row>
    <row r="26" spans="1:14" s="1" customFormat="1" ht="15" x14ac:dyDescent="0.25">
      <c r="A26" s="36" t="s">
        <v>129</v>
      </c>
      <c r="B26" s="36"/>
      <c r="C26" s="36"/>
      <c r="D26" s="36"/>
      <c r="E26" s="36"/>
      <c r="F26" s="36"/>
      <c r="G26" s="36"/>
      <c r="H26" s="36"/>
      <c r="I26" s="36"/>
      <c r="J26" s="36"/>
      <c r="K26" s="36"/>
      <c r="L26" s="36"/>
      <c r="M26" s="33"/>
      <c r="N26" s="33"/>
    </row>
    <row r="27" spans="1:14" s="1" customFormat="1" ht="15" x14ac:dyDescent="0.25">
      <c r="A27" s="36"/>
      <c r="B27" s="36"/>
      <c r="C27" s="36"/>
      <c r="D27" s="36"/>
      <c r="E27" s="36"/>
      <c r="F27" s="36"/>
      <c r="G27" s="36"/>
      <c r="H27" s="36"/>
      <c r="I27" s="36"/>
      <c r="J27" s="36"/>
      <c r="K27" s="36"/>
      <c r="L27" s="36"/>
      <c r="M27" s="33"/>
      <c r="N27" s="33"/>
    </row>
    <row r="28" spans="1:14" s="1" customFormat="1" ht="15" customHeight="1" x14ac:dyDescent="0.25">
      <c r="A28" s="37" t="s">
        <v>125</v>
      </c>
      <c r="B28" s="37"/>
      <c r="C28" s="38" t="s">
        <v>130</v>
      </c>
      <c r="D28" s="39"/>
      <c r="E28" s="39"/>
      <c r="F28" s="39"/>
      <c r="G28" s="39"/>
      <c r="H28" s="39"/>
      <c r="I28" s="39"/>
      <c r="J28" s="39"/>
      <c r="K28" s="39"/>
      <c r="L28" s="40"/>
      <c r="M28" s="33"/>
      <c r="N28" s="33"/>
    </row>
    <row r="29" spans="1:14" s="1" customFormat="1" ht="15" customHeight="1" x14ac:dyDescent="0.25">
      <c r="A29" s="37"/>
      <c r="B29" s="37"/>
      <c r="C29" s="41"/>
      <c r="D29" s="42"/>
      <c r="E29" s="42"/>
      <c r="F29" s="42"/>
      <c r="G29" s="42"/>
      <c r="H29" s="42"/>
      <c r="I29" s="42"/>
      <c r="J29" s="42"/>
      <c r="K29" s="42"/>
      <c r="L29" s="43"/>
      <c r="M29" s="33"/>
      <c r="N29" s="33"/>
    </row>
    <row r="30" spans="1:14" s="1" customFormat="1" ht="15" customHeight="1" x14ac:dyDescent="0.25">
      <c r="A30" s="37"/>
      <c r="B30" s="37"/>
      <c r="C30" s="44"/>
      <c r="D30" s="45"/>
      <c r="E30" s="45"/>
      <c r="F30" s="45"/>
      <c r="G30" s="45"/>
      <c r="H30" s="45"/>
      <c r="I30" s="45"/>
      <c r="J30" s="45"/>
      <c r="K30" s="45"/>
      <c r="L30" s="46"/>
      <c r="M30" s="33"/>
      <c r="N30" s="33"/>
    </row>
    <row r="31" spans="1:14" s="1" customFormat="1" ht="15" customHeight="1" x14ac:dyDescent="0.25">
      <c r="A31" s="37" t="s">
        <v>139</v>
      </c>
      <c r="B31" s="37"/>
      <c r="C31" s="38" t="s">
        <v>131</v>
      </c>
      <c r="D31" s="39"/>
      <c r="E31" s="39"/>
      <c r="F31" s="39"/>
      <c r="G31" s="39"/>
      <c r="H31" s="39"/>
      <c r="I31" s="39"/>
      <c r="J31" s="39"/>
      <c r="K31" s="39"/>
      <c r="L31" s="40"/>
      <c r="M31" s="33"/>
      <c r="N31" s="33"/>
    </row>
    <row r="32" spans="1:14" s="1" customFormat="1" ht="15" customHeight="1" x14ac:dyDescent="0.25">
      <c r="A32" s="37"/>
      <c r="B32" s="37"/>
      <c r="C32" s="41"/>
      <c r="D32" s="42"/>
      <c r="E32" s="42"/>
      <c r="F32" s="42"/>
      <c r="G32" s="42"/>
      <c r="H32" s="42"/>
      <c r="I32" s="42"/>
      <c r="J32" s="42"/>
      <c r="K32" s="42"/>
      <c r="L32" s="43"/>
      <c r="M32" s="33"/>
      <c r="N32" s="33"/>
    </row>
    <row r="33" spans="1:14" s="1" customFormat="1" ht="15" customHeight="1" x14ac:dyDescent="0.25">
      <c r="A33" s="37"/>
      <c r="B33" s="37"/>
      <c r="C33" s="44"/>
      <c r="D33" s="45"/>
      <c r="E33" s="45"/>
      <c r="F33" s="45"/>
      <c r="G33" s="45"/>
      <c r="H33" s="45"/>
      <c r="I33" s="45"/>
      <c r="J33" s="45"/>
      <c r="K33" s="45"/>
      <c r="L33" s="46"/>
      <c r="M33" s="33"/>
      <c r="N33" s="33"/>
    </row>
    <row r="34" spans="1:14" ht="15" customHeight="1" x14ac:dyDescent="0.25">
      <c r="A34" s="37" t="s">
        <v>126</v>
      </c>
      <c r="B34" s="37"/>
      <c r="C34" s="38" t="s">
        <v>132</v>
      </c>
      <c r="D34" s="39"/>
      <c r="E34" s="39"/>
      <c r="F34" s="39"/>
      <c r="G34" s="39"/>
      <c r="H34" s="39"/>
      <c r="I34" s="39"/>
      <c r="J34" s="39"/>
      <c r="K34" s="39"/>
      <c r="L34" s="40"/>
      <c r="M34" s="33"/>
      <c r="N34" s="33"/>
    </row>
    <row r="35" spans="1:14" ht="15" customHeight="1" x14ac:dyDescent="0.25">
      <c r="A35" s="37"/>
      <c r="B35" s="37"/>
      <c r="C35" s="41"/>
      <c r="D35" s="42"/>
      <c r="E35" s="42"/>
      <c r="F35" s="42"/>
      <c r="G35" s="42"/>
      <c r="H35" s="42"/>
      <c r="I35" s="42"/>
      <c r="J35" s="42"/>
      <c r="K35" s="42"/>
      <c r="L35" s="43"/>
      <c r="M35" s="33"/>
      <c r="N35" s="33"/>
    </row>
    <row r="36" spans="1:14" ht="15" customHeight="1" x14ac:dyDescent="0.25">
      <c r="A36" s="37"/>
      <c r="B36" s="37"/>
      <c r="C36" s="44"/>
      <c r="D36" s="45"/>
      <c r="E36" s="45"/>
      <c r="F36" s="45"/>
      <c r="G36" s="45"/>
      <c r="H36" s="45"/>
      <c r="I36" s="45"/>
      <c r="J36" s="45"/>
      <c r="K36" s="45"/>
      <c r="L36" s="46"/>
      <c r="M36" s="33"/>
      <c r="N36" s="33"/>
    </row>
    <row r="37" spans="1:14" s="1" customFormat="1" ht="15" customHeight="1" x14ac:dyDescent="0.25">
      <c r="A37" s="37" t="s">
        <v>127</v>
      </c>
      <c r="B37" s="37"/>
      <c r="C37" s="38" t="s">
        <v>133</v>
      </c>
      <c r="D37" s="39"/>
      <c r="E37" s="39"/>
      <c r="F37" s="39"/>
      <c r="G37" s="39"/>
      <c r="H37" s="39"/>
      <c r="I37" s="39"/>
      <c r="J37" s="39"/>
      <c r="K37" s="39"/>
      <c r="L37" s="40"/>
      <c r="M37" s="33"/>
      <c r="N37" s="33"/>
    </row>
    <row r="38" spans="1:14" s="1" customFormat="1" ht="15" customHeight="1" x14ac:dyDescent="0.25">
      <c r="A38" s="37"/>
      <c r="B38" s="37"/>
      <c r="C38" s="41"/>
      <c r="D38" s="42"/>
      <c r="E38" s="42"/>
      <c r="F38" s="42"/>
      <c r="G38" s="42"/>
      <c r="H38" s="42"/>
      <c r="I38" s="42"/>
      <c r="J38" s="42"/>
      <c r="K38" s="42"/>
      <c r="L38" s="43"/>
      <c r="M38" s="33"/>
      <c r="N38" s="33"/>
    </row>
    <row r="39" spans="1:14" s="1" customFormat="1" ht="15" customHeight="1" x14ac:dyDescent="0.25">
      <c r="A39" s="37"/>
      <c r="B39" s="37"/>
      <c r="C39" s="44"/>
      <c r="D39" s="45"/>
      <c r="E39" s="45"/>
      <c r="F39" s="45"/>
      <c r="G39" s="45"/>
      <c r="H39" s="45"/>
      <c r="I39" s="45"/>
      <c r="J39" s="45"/>
      <c r="K39" s="45"/>
      <c r="L39" s="46"/>
      <c r="M39" s="33"/>
      <c r="N39" s="33"/>
    </row>
    <row r="40" spans="1:14" ht="15" customHeight="1" x14ac:dyDescent="0.25">
      <c r="A40" s="37" t="s">
        <v>128</v>
      </c>
      <c r="B40" s="37"/>
      <c r="C40" s="38" t="s">
        <v>134</v>
      </c>
      <c r="D40" s="39"/>
      <c r="E40" s="39"/>
      <c r="F40" s="39"/>
      <c r="G40" s="39"/>
      <c r="H40" s="39"/>
      <c r="I40" s="39"/>
      <c r="J40" s="39"/>
      <c r="K40" s="39"/>
      <c r="L40" s="40"/>
      <c r="M40" s="33"/>
      <c r="N40" s="33"/>
    </row>
    <row r="41" spans="1:14" ht="15" customHeight="1" x14ac:dyDescent="0.25">
      <c r="A41" s="37"/>
      <c r="B41" s="37"/>
      <c r="C41" s="41"/>
      <c r="D41" s="42"/>
      <c r="E41" s="42"/>
      <c r="F41" s="42"/>
      <c r="G41" s="42"/>
      <c r="H41" s="42"/>
      <c r="I41" s="42"/>
      <c r="J41" s="42"/>
      <c r="K41" s="42"/>
      <c r="L41" s="43"/>
      <c r="M41" s="33"/>
      <c r="N41" s="33"/>
    </row>
    <row r="42" spans="1:14" ht="15" customHeight="1" x14ac:dyDescent="0.25">
      <c r="A42" s="37"/>
      <c r="B42" s="37"/>
      <c r="C42" s="44"/>
      <c r="D42" s="45"/>
      <c r="E42" s="45"/>
      <c r="F42" s="45"/>
      <c r="G42" s="45"/>
      <c r="H42" s="45"/>
      <c r="I42" s="45"/>
      <c r="J42" s="45"/>
      <c r="K42" s="45"/>
      <c r="L42" s="46"/>
      <c r="M42" s="33"/>
      <c r="N42" s="33"/>
    </row>
    <row r="43" spans="1:14" s="1" customFormat="1" x14ac:dyDescent="0.15"/>
    <row r="44" spans="1:14" ht="15" x14ac:dyDescent="0.25">
      <c r="A44" s="33"/>
      <c r="B44" s="33"/>
      <c r="C44" s="33"/>
      <c r="D44" s="33"/>
      <c r="E44" s="33"/>
      <c r="F44" s="33"/>
      <c r="G44" s="33"/>
      <c r="H44" s="33"/>
      <c r="I44" s="33"/>
      <c r="J44" s="33"/>
      <c r="K44" s="33"/>
      <c r="L44" s="33"/>
      <c r="M44" s="33"/>
      <c r="N44" s="33"/>
    </row>
    <row r="45" spans="1:14" ht="48" customHeight="1" x14ac:dyDescent="0.3">
      <c r="A45" s="47" t="s">
        <v>135</v>
      </c>
      <c r="B45" s="47"/>
      <c r="C45" s="47"/>
      <c r="D45" s="47"/>
      <c r="E45" s="47"/>
      <c r="F45" s="47"/>
      <c r="G45" s="47"/>
      <c r="H45" s="47"/>
      <c r="I45" s="47"/>
      <c r="J45" s="47"/>
      <c r="K45" s="47"/>
      <c r="L45" s="47"/>
      <c r="M45" s="34"/>
      <c r="N45" s="34"/>
    </row>
  </sheetData>
  <mergeCells count="16">
    <mergeCell ref="A40:B42"/>
    <mergeCell ref="C40:L42"/>
    <mergeCell ref="A37:B39"/>
    <mergeCell ref="C37:L39"/>
    <mergeCell ref="A45:L45"/>
    <mergeCell ref="A4:L4"/>
    <mergeCell ref="A12:L13"/>
    <mergeCell ref="A14:B16"/>
    <mergeCell ref="C14:L16"/>
    <mergeCell ref="A34:B36"/>
    <mergeCell ref="C34:L36"/>
    <mergeCell ref="A26:L27"/>
    <mergeCell ref="A28:B30"/>
    <mergeCell ref="C28:L30"/>
    <mergeCell ref="A31:B33"/>
    <mergeCell ref="C31:L33"/>
  </mergeCells>
  <phoneticPr fontId="1"/>
  <pageMargins left="0.98"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workbookViewId="0">
      <selection activeCell="D6" sqref="D6"/>
    </sheetView>
  </sheetViews>
  <sheetFormatPr defaultColWidth="8.25" defaultRowHeight="15" x14ac:dyDescent="0.15"/>
  <cols>
    <col min="1" max="1" width="5.125" style="29" customWidth="1"/>
    <col min="2" max="2" width="14.375" style="8" customWidth="1"/>
    <col min="3" max="3" width="61.625" style="8" customWidth="1"/>
    <col min="4" max="4" width="8.25" style="7" customWidth="1"/>
    <col min="5" max="5" width="9.875" style="7" customWidth="1"/>
    <col min="6" max="6" width="44.125" style="8" customWidth="1"/>
    <col min="7" max="7" width="49.125" style="8" customWidth="1"/>
    <col min="8" max="10" width="9.125" style="3" customWidth="1"/>
    <col min="11" max="16384" width="8.25" style="3"/>
  </cols>
  <sheetData>
    <row r="1" spans="1:11" s="2" customFormat="1" x14ac:dyDescent="0.15">
      <c r="A1" s="6"/>
      <c r="B1" s="6"/>
      <c r="C1" s="6"/>
      <c r="D1" s="7"/>
      <c r="E1" s="6"/>
      <c r="F1" s="6"/>
      <c r="G1" s="6"/>
    </row>
    <row r="2" spans="1:11" ht="25.5" customHeight="1" x14ac:dyDescent="0.15">
      <c r="A2" s="51" t="s">
        <v>7</v>
      </c>
      <c r="B2" s="52" t="s">
        <v>8</v>
      </c>
      <c r="C2" s="53" t="s">
        <v>9</v>
      </c>
      <c r="D2" s="9" t="s">
        <v>116</v>
      </c>
      <c r="E2" s="54" t="s">
        <v>10</v>
      </c>
      <c r="F2" s="55"/>
      <c r="G2" s="56"/>
      <c r="H2" s="49" t="s">
        <v>1</v>
      </c>
      <c r="I2" s="49" t="s">
        <v>0</v>
      </c>
      <c r="J2" s="49" t="s">
        <v>118</v>
      </c>
      <c r="K2" s="48" t="s">
        <v>137</v>
      </c>
    </row>
    <row r="3" spans="1:11" ht="37.5" customHeight="1" x14ac:dyDescent="0.15">
      <c r="A3" s="51"/>
      <c r="B3" s="52"/>
      <c r="C3" s="53"/>
      <c r="D3" s="9" t="s">
        <v>136</v>
      </c>
      <c r="E3" s="10" t="s">
        <v>11</v>
      </c>
      <c r="F3" s="10" t="s">
        <v>117</v>
      </c>
      <c r="G3" s="30" t="s">
        <v>119</v>
      </c>
      <c r="H3" s="50"/>
      <c r="I3" s="50"/>
      <c r="J3" s="50"/>
      <c r="K3" s="48"/>
    </row>
    <row r="4" spans="1:11" ht="45.6" customHeight="1" x14ac:dyDescent="0.15">
      <c r="A4" s="11">
        <v>1</v>
      </c>
      <c r="B4" s="12" t="s">
        <v>12</v>
      </c>
      <c r="C4" s="13" t="s">
        <v>13</v>
      </c>
      <c r="D4" s="14" t="s">
        <v>120</v>
      </c>
      <c r="E4" s="22"/>
      <c r="F4" s="15"/>
      <c r="G4" s="18"/>
      <c r="H4" s="5" t="e">
        <f>VLOOKUP(E4,Sheet2!B:C,2,0)</f>
        <v>#N/A</v>
      </c>
      <c r="I4" s="4">
        <v>3</v>
      </c>
      <c r="J4" s="4" t="e">
        <f>H4*I4</f>
        <v>#N/A</v>
      </c>
      <c r="K4" s="4">
        <f>I4*5</f>
        <v>15</v>
      </c>
    </row>
    <row r="5" spans="1:11" ht="64.5" customHeight="1" x14ac:dyDescent="0.15">
      <c r="A5" s="11">
        <v>2</v>
      </c>
      <c r="B5" s="12" t="s">
        <v>12</v>
      </c>
      <c r="C5" s="16" t="s">
        <v>14</v>
      </c>
      <c r="D5" s="14" t="s">
        <v>120</v>
      </c>
      <c r="E5" s="22"/>
      <c r="F5" s="15"/>
      <c r="G5" s="18"/>
      <c r="H5" s="5" t="e">
        <f>VLOOKUP(E5,Sheet2!B:C,2,0)</f>
        <v>#N/A</v>
      </c>
      <c r="I5" s="4">
        <v>3</v>
      </c>
      <c r="J5" s="4" t="e">
        <f t="shared" ref="J5:J68" si="0">H5*I5</f>
        <v>#N/A</v>
      </c>
      <c r="K5" s="4">
        <f t="shared" ref="K5:K68" si="1">I5*5</f>
        <v>15</v>
      </c>
    </row>
    <row r="6" spans="1:11" ht="45.6" customHeight="1" x14ac:dyDescent="0.15">
      <c r="A6" s="11">
        <v>3</v>
      </c>
      <c r="B6" s="12" t="s">
        <v>12</v>
      </c>
      <c r="C6" s="16" t="s">
        <v>138</v>
      </c>
      <c r="D6" s="14"/>
      <c r="E6" s="22"/>
      <c r="F6" s="15"/>
      <c r="G6" s="18"/>
      <c r="H6" s="5" t="e">
        <f>VLOOKUP(E6,Sheet2!B:C,2,0)</f>
        <v>#N/A</v>
      </c>
      <c r="I6" s="4">
        <v>2</v>
      </c>
      <c r="J6" s="4" t="e">
        <f t="shared" si="0"/>
        <v>#N/A</v>
      </c>
      <c r="K6" s="4">
        <f t="shared" si="1"/>
        <v>10</v>
      </c>
    </row>
    <row r="7" spans="1:11" ht="45.6" customHeight="1" x14ac:dyDescent="0.15">
      <c r="A7" s="11">
        <v>4</v>
      </c>
      <c r="B7" s="12" t="s">
        <v>12</v>
      </c>
      <c r="C7" s="16" t="s">
        <v>15</v>
      </c>
      <c r="D7" s="14"/>
      <c r="E7" s="22"/>
      <c r="F7" s="18"/>
      <c r="G7" s="18"/>
      <c r="H7" s="5" t="e">
        <f>VLOOKUP(E7,Sheet2!B:C,2,0)</f>
        <v>#N/A</v>
      </c>
      <c r="I7" s="4">
        <v>1</v>
      </c>
      <c r="J7" s="4" t="e">
        <f t="shared" si="0"/>
        <v>#N/A</v>
      </c>
      <c r="K7" s="4">
        <f t="shared" si="1"/>
        <v>5</v>
      </c>
    </row>
    <row r="8" spans="1:11" ht="45.6" customHeight="1" x14ac:dyDescent="0.15">
      <c r="A8" s="11">
        <v>5</v>
      </c>
      <c r="B8" s="12" t="s">
        <v>12</v>
      </c>
      <c r="C8" s="16" t="s">
        <v>16</v>
      </c>
      <c r="D8" s="14" t="s">
        <v>120</v>
      </c>
      <c r="E8" s="22"/>
      <c r="F8" s="18"/>
      <c r="G8" s="18"/>
      <c r="H8" s="5" t="e">
        <f>VLOOKUP(E8,Sheet2!B:C,2,0)</f>
        <v>#N/A</v>
      </c>
      <c r="I8" s="4">
        <v>3</v>
      </c>
      <c r="J8" s="4" t="e">
        <f t="shared" si="0"/>
        <v>#N/A</v>
      </c>
      <c r="K8" s="4">
        <f t="shared" si="1"/>
        <v>15</v>
      </c>
    </row>
    <row r="9" spans="1:11" ht="45.6" customHeight="1" x14ac:dyDescent="0.15">
      <c r="A9" s="11">
        <v>6</v>
      </c>
      <c r="B9" s="12" t="s">
        <v>17</v>
      </c>
      <c r="C9" s="16" t="s">
        <v>18</v>
      </c>
      <c r="D9" s="14"/>
      <c r="E9" s="17"/>
      <c r="F9" s="14"/>
      <c r="G9" s="18"/>
      <c r="H9" s="5" t="e">
        <f>VLOOKUP(E9,Sheet2!B:C,2,0)</f>
        <v>#N/A</v>
      </c>
      <c r="I9" s="4">
        <v>2</v>
      </c>
      <c r="J9" s="4" t="e">
        <f t="shared" si="0"/>
        <v>#N/A</v>
      </c>
      <c r="K9" s="4">
        <f t="shared" si="1"/>
        <v>10</v>
      </c>
    </row>
    <row r="10" spans="1:11" ht="45.6" customHeight="1" x14ac:dyDescent="0.15">
      <c r="A10" s="11">
        <v>7</v>
      </c>
      <c r="B10" s="12" t="s">
        <v>17</v>
      </c>
      <c r="C10" s="16" t="s">
        <v>19</v>
      </c>
      <c r="D10" s="14"/>
      <c r="E10" s="17"/>
      <c r="F10" s="19"/>
      <c r="G10" s="18"/>
      <c r="H10" s="5" t="e">
        <f>VLOOKUP(E10,Sheet2!B:C,2,0)</f>
        <v>#N/A</v>
      </c>
      <c r="I10" s="4">
        <v>1</v>
      </c>
      <c r="J10" s="4" t="e">
        <f t="shared" si="0"/>
        <v>#N/A</v>
      </c>
      <c r="K10" s="4">
        <f t="shared" si="1"/>
        <v>5</v>
      </c>
    </row>
    <row r="11" spans="1:11" ht="45.6" customHeight="1" x14ac:dyDescent="0.15">
      <c r="A11" s="11">
        <v>8</v>
      </c>
      <c r="B11" s="12" t="s">
        <v>17</v>
      </c>
      <c r="C11" s="16" t="s">
        <v>20</v>
      </c>
      <c r="D11" s="14"/>
      <c r="E11" s="20"/>
      <c r="F11" s="19"/>
      <c r="G11" s="18"/>
      <c r="H11" s="5" t="e">
        <f>VLOOKUP(E11,Sheet2!B:C,2,0)</f>
        <v>#N/A</v>
      </c>
      <c r="I11" s="4">
        <v>1</v>
      </c>
      <c r="J11" s="4" t="e">
        <f t="shared" si="0"/>
        <v>#N/A</v>
      </c>
      <c r="K11" s="4">
        <f t="shared" si="1"/>
        <v>5</v>
      </c>
    </row>
    <row r="12" spans="1:11" ht="45.6" customHeight="1" x14ac:dyDescent="0.15">
      <c r="A12" s="11">
        <v>9</v>
      </c>
      <c r="B12" s="12" t="s">
        <v>17</v>
      </c>
      <c r="C12" s="16" t="s">
        <v>21</v>
      </c>
      <c r="D12" s="14"/>
      <c r="E12" s="20"/>
      <c r="F12" s="19"/>
      <c r="G12" s="18"/>
      <c r="H12" s="5" t="e">
        <f>VLOOKUP(E12,Sheet2!B:C,2,0)</f>
        <v>#N/A</v>
      </c>
      <c r="I12" s="4">
        <v>1</v>
      </c>
      <c r="J12" s="4" t="e">
        <f t="shared" si="0"/>
        <v>#N/A</v>
      </c>
      <c r="K12" s="4">
        <f t="shared" si="1"/>
        <v>5</v>
      </c>
    </row>
    <row r="13" spans="1:11" ht="45.6" customHeight="1" x14ac:dyDescent="0.15">
      <c r="A13" s="11">
        <v>10</v>
      </c>
      <c r="B13" s="12" t="s">
        <v>17</v>
      </c>
      <c r="C13" s="16" t="s">
        <v>22</v>
      </c>
      <c r="D13" s="14"/>
      <c r="E13" s="20"/>
      <c r="F13" s="19"/>
      <c r="G13" s="18"/>
      <c r="H13" s="5" t="e">
        <f>VLOOKUP(E13,Sheet2!B:C,2,0)</f>
        <v>#N/A</v>
      </c>
      <c r="I13" s="4">
        <v>1</v>
      </c>
      <c r="J13" s="4" t="e">
        <f t="shared" si="0"/>
        <v>#N/A</v>
      </c>
      <c r="K13" s="4">
        <f t="shared" si="1"/>
        <v>5</v>
      </c>
    </row>
    <row r="14" spans="1:11" ht="45.6" customHeight="1" x14ac:dyDescent="0.15">
      <c r="A14" s="11">
        <v>11</v>
      </c>
      <c r="B14" s="12" t="s">
        <v>23</v>
      </c>
      <c r="C14" s="16" t="s">
        <v>24</v>
      </c>
      <c r="D14" s="14"/>
      <c r="E14" s="14"/>
      <c r="F14" s="19"/>
      <c r="G14" s="18"/>
      <c r="H14" s="5" t="e">
        <f>VLOOKUP(E14,Sheet2!B:C,2,0)</f>
        <v>#N/A</v>
      </c>
      <c r="I14" s="4">
        <v>2</v>
      </c>
      <c r="J14" s="4" t="e">
        <f t="shared" si="0"/>
        <v>#N/A</v>
      </c>
      <c r="K14" s="4">
        <f t="shared" si="1"/>
        <v>10</v>
      </c>
    </row>
    <row r="15" spans="1:11" ht="45.6" customHeight="1" x14ac:dyDescent="0.15">
      <c r="A15" s="11">
        <v>12</v>
      </c>
      <c r="B15" s="12" t="s">
        <v>23</v>
      </c>
      <c r="C15" s="16" t="s">
        <v>25</v>
      </c>
      <c r="D15" s="14" t="s">
        <v>120</v>
      </c>
      <c r="E15" s="14"/>
      <c r="F15" s="21"/>
      <c r="G15" s="18"/>
      <c r="H15" s="5" t="e">
        <f>VLOOKUP(E15,Sheet2!B:C,2,0)</f>
        <v>#N/A</v>
      </c>
      <c r="I15" s="4">
        <v>3</v>
      </c>
      <c r="J15" s="4" t="e">
        <f t="shared" si="0"/>
        <v>#N/A</v>
      </c>
      <c r="K15" s="4">
        <f t="shared" si="1"/>
        <v>15</v>
      </c>
    </row>
    <row r="16" spans="1:11" ht="45.95" customHeight="1" x14ac:dyDescent="0.15">
      <c r="A16" s="11">
        <v>13</v>
      </c>
      <c r="B16" s="12" t="s">
        <v>23</v>
      </c>
      <c r="C16" s="16" t="s">
        <v>26</v>
      </c>
      <c r="D16" s="14"/>
      <c r="E16" s="14"/>
      <c r="F16" s="21"/>
      <c r="G16" s="18"/>
      <c r="H16" s="5" t="e">
        <f>VLOOKUP(E16,Sheet2!B:C,2,0)</f>
        <v>#N/A</v>
      </c>
      <c r="I16" s="4">
        <v>2</v>
      </c>
      <c r="J16" s="4" t="e">
        <f t="shared" si="0"/>
        <v>#N/A</v>
      </c>
      <c r="K16" s="4">
        <f t="shared" si="1"/>
        <v>10</v>
      </c>
    </row>
    <row r="17" spans="1:11" ht="45.6" customHeight="1" x14ac:dyDescent="0.15">
      <c r="A17" s="11">
        <v>14</v>
      </c>
      <c r="B17" s="12" t="s">
        <v>23</v>
      </c>
      <c r="C17" s="16" t="s">
        <v>27</v>
      </c>
      <c r="D17" s="14" t="s">
        <v>120</v>
      </c>
      <c r="E17" s="14"/>
      <c r="F17" s="21"/>
      <c r="G17" s="18"/>
      <c r="H17" s="5" t="e">
        <f>VLOOKUP(E17,Sheet2!B:C,2,0)</f>
        <v>#N/A</v>
      </c>
      <c r="I17" s="4">
        <v>3</v>
      </c>
      <c r="J17" s="4" t="e">
        <f t="shared" si="0"/>
        <v>#N/A</v>
      </c>
      <c r="K17" s="4">
        <f t="shared" si="1"/>
        <v>15</v>
      </c>
    </row>
    <row r="18" spans="1:11" ht="45.6" customHeight="1" x14ac:dyDescent="0.15">
      <c r="A18" s="11">
        <v>15</v>
      </c>
      <c r="B18" s="12" t="s">
        <v>23</v>
      </c>
      <c r="C18" s="16" t="s">
        <v>28</v>
      </c>
      <c r="D18" s="14" t="s">
        <v>120</v>
      </c>
      <c r="E18" s="20"/>
      <c r="F18" s="19"/>
      <c r="G18" s="18"/>
      <c r="H18" s="5" t="e">
        <f>VLOOKUP(E18,Sheet2!B:C,2,0)</f>
        <v>#N/A</v>
      </c>
      <c r="I18" s="4">
        <v>3</v>
      </c>
      <c r="J18" s="4" t="e">
        <f t="shared" si="0"/>
        <v>#N/A</v>
      </c>
      <c r="K18" s="4">
        <f t="shared" si="1"/>
        <v>15</v>
      </c>
    </row>
    <row r="19" spans="1:11" ht="45.6" customHeight="1" x14ac:dyDescent="0.15">
      <c r="A19" s="11">
        <v>16</v>
      </c>
      <c r="B19" s="12" t="s">
        <v>29</v>
      </c>
      <c r="C19" s="16" t="s">
        <v>30</v>
      </c>
      <c r="D19" s="14" t="s">
        <v>120</v>
      </c>
      <c r="E19" s="14"/>
      <c r="F19" s="21"/>
      <c r="G19" s="18"/>
      <c r="H19" s="5" t="e">
        <f>VLOOKUP(E19,Sheet2!B:C,2,0)</f>
        <v>#N/A</v>
      </c>
      <c r="I19" s="4">
        <v>3</v>
      </c>
      <c r="J19" s="4" t="e">
        <f t="shared" si="0"/>
        <v>#N/A</v>
      </c>
      <c r="K19" s="4">
        <f t="shared" si="1"/>
        <v>15</v>
      </c>
    </row>
    <row r="20" spans="1:11" ht="45.6" customHeight="1" x14ac:dyDescent="0.15">
      <c r="A20" s="11">
        <v>17</v>
      </c>
      <c r="B20" s="12" t="s">
        <v>29</v>
      </c>
      <c r="C20" s="16" t="s">
        <v>31</v>
      </c>
      <c r="D20" s="14"/>
      <c r="E20" s="14"/>
      <c r="F20" s="21"/>
      <c r="G20" s="18"/>
      <c r="H20" s="5" t="e">
        <f>VLOOKUP(E20,Sheet2!B:C,2,0)</f>
        <v>#N/A</v>
      </c>
      <c r="I20" s="4">
        <v>2</v>
      </c>
      <c r="J20" s="4" t="e">
        <f t="shared" si="0"/>
        <v>#N/A</v>
      </c>
      <c r="K20" s="4">
        <f t="shared" si="1"/>
        <v>10</v>
      </c>
    </row>
    <row r="21" spans="1:11" ht="45.6" customHeight="1" x14ac:dyDescent="0.15">
      <c r="A21" s="11">
        <v>18</v>
      </c>
      <c r="B21" s="12" t="s">
        <v>29</v>
      </c>
      <c r="C21" s="16" t="s">
        <v>32</v>
      </c>
      <c r="D21" s="14" t="s">
        <v>120</v>
      </c>
      <c r="E21" s="14"/>
      <c r="F21" s="14"/>
      <c r="G21" s="18"/>
      <c r="H21" s="5" t="e">
        <f>VLOOKUP(E21,Sheet2!B:C,2,0)</f>
        <v>#N/A</v>
      </c>
      <c r="I21" s="4">
        <v>3</v>
      </c>
      <c r="J21" s="4" t="e">
        <f t="shared" si="0"/>
        <v>#N/A</v>
      </c>
      <c r="K21" s="4">
        <f t="shared" si="1"/>
        <v>15</v>
      </c>
    </row>
    <row r="22" spans="1:11" ht="45.6" customHeight="1" x14ac:dyDescent="0.15">
      <c r="A22" s="11">
        <v>19</v>
      </c>
      <c r="B22" s="12" t="s">
        <v>29</v>
      </c>
      <c r="C22" s="16" t="s">
        <v>33</v>
      </c>
      <c r="D22" s="14" t="s">
        <v>120</v>
      </c>
      <c r="E22" s="14"/>
      <c r="F22" s="23"/>
      <c r="G22" s="18"/>
      <c r="H22" s="5" t="e">
        <f>VLOOKUP(E22,Sheet2!B:C,2,0)</f>
        <v>#N/A</v>
      </c>
      <c r="I22" s="4">
        <v>3</v>
      </c>
      <c r="J22" s="4" t="e">
        <f t="shared" si="0"/>
        <v>#N/A</v>
      </c>
      <c r="K22" s="4">
        <f t="shared" si="1"/>
        <v>15</v>
      </c>
    </row>
    <row r="23" spans="1:11" ht="45.6" customHeight="1" x14ac:dyDescent="0.15">
      <c r="A23" s="11">
        <v>20</v>
      </c>
      <c r="B23" s="12" t="s">
        <v>34</v>
      </c>
      <c r="C23" s="16" t="s">
        <v>35</v>
      </c>
      <c r="D23" s="14" t="s">
        <v>120</v>
      </c>
      <c r="E23" s="14"/>
      <c r="F23" s="23"/>
      <c r="G23" s="18"/>
      <c r="H23" s="5" t="e">
        <f>VLOOKUP(E23,Sheet2!B:C,2,0)</f>
        <v>#N/A</v>
      </c>
      <c r="I23" s="4">
        <v>3</v>
      </c>
      <c r="J23" s="4" t="e">
        <f t="shared" si="0"/>
        <v>#N/A</v>
      </c>
      <c r="K23" s="4">
        <f t="shared" si="1"/>
        <v>15</v>
      </c>
    </row>
    <row r="24" spans="1:11" ht="45.6" customHeight="1" x14ac:dyDescent="0.15">
      <c r="A24" s="11">
        <v>21</v>
      </c>
      <c r="B24" s="12" t="s">
        <v>34</v>
      </c>
      <c r="C24" s="16" t="s">
        <v>36</v>
      </c>
      <c r="D24" s="14" t="s">
        <v>120</v>
      </c>
      <c r="E24" s="14"/>
      <c r="F24" s="19"/>
      <c r="G24" s="18"/>
      <c r="H24" s="5" t="e">
        <f>VLOOKUP(E24,Sheet2!B:C,2,0)</f>
        <v>#N/A</v>
      </c>
      <c r="I24" s="4">
        <v>3</v>
      </c>
      <c r="J24" s="4" t="e">
        <f t="shared" si="0"/>
        <v>#N/A</v>
      </c>
      <c r="K24" s="4">
        <f t="shared" si="1"/>
        <v>15</v>
      </c>
    </row>
    <row r="25" spans="1:11" ht="45.6" customHeight="1" x14ac:dyDescent="0.15">
      <c r="A25" s="11">
        <v>22</v>
      </c>
      <c r="B25" s="12" t="s">
        <v>34</v>
      </c>
      <c r="C25" s="16" t="s">
        <v>37</v>
      </c>
      <c r="D25" s="14" t="s">
        <v>120</v>
      </c>
      <c r="E25" s="14"/>
      <c r="F25" s="19"/>
      <c r="G25" s="18"/>
      <c r="H25" s="5" t="e">
        <f>VLOOKUP(E25,Sheet2!B:C,2,0)</f>
        <v>#N/A</v>
      </c>
      <c r="I25" s="4">
        <v>3</v>
      </c>
      <c r="J25" s="4" t="e">
        <f t="shared" si="0"/>
        <v>#N/A</v>
      </c>
      <c r="K25" s="4">
        <f t="shared" si="1"/>
        <v>15</v>
      </c>
    </row>
    <row r="26" spans="1:11" ht="45.6" customHeight="1" x14ac:dyDescent="0.15">
      <c r="A26" s="11">
        <v>23</v>
      </c>
      <c r="B26" s="12" t="s">
        <v>34</v>
      </c>
      <c r="C26" s="24" t="s">
        <v>38</v>
      </c>
      <c r="D26" s="14" t="s">
        <v>120</v>
      </c>
      <c r="E26" s="14"/>
      <c r="F26" s="19"/>
      <c r="G26" s="18"/>
      <c r="H26" s="5" t="e">
        <f>VLOOKUP(E26,Sheet2!B:C,2,0)</f>
        <v>#N/A</v>
      </c>
      <c r="I26" s="4">
        <v>3</v>
      </c>
      <c r="J26" s="4" t="e">
        <f t="shared" si="0"/>
        <v>#N/A</v>
      </c>
      <c r="K26" s="4">
        <f t="shared" si="1"/>
        <v>15</v>
      </c>
    </row>
    <row r="27" spans="1:11" ht="45.6" customHeight="1" x14ac:dyDescent="0.15">
      <c r="A27" s="11">
        <v>24</v>
      </c>
      <c r="B27" s="12" t="s">
        <v>34</v>
      </c>
      <c r="C27" s="16" t="s">
        <v>39</v>
      </c>
      <c r="D27" s="14" t="s">
        <v>120</v>
      </c>
      <c r="E27" s="14"/>
      <c r="F27" s="19"/>
      <c r="G27" s="18"/>
      <c r="H27" s="5" t="e">
        <f>VLOOKUP(E27,Sheet2!B:C,2,0)</f>
        <v>#N/A</v>
      </c>
      <c r="I27" s="4">
        <v>3</v>
      </c>
      <c r="J27" s="4" t="e">
        <f t="shared" si="0"/>
        <v>#N/A</v>
      </c>
      <c r="K27" s="4">
        <f t="shared" si="1"/>
        <v>15</v>
      </c>
    </row>
    <row r="28" spans="1:11" ht="45.6" customHeight="1" x14ac:dyDescent="0.15">
      <c r="A28" s="11">
        <v>25</v>
      </c>
      <c r="B28" s="12" t="s">
        <v>34</v>
      </c>
      <c r="C28" s="16" t="s">
        <v>40</v>
      </c>
      <c r="D28" s="14"/>
      <c r="E28" s="14"/>
      <c r="F28" s="19"/>
      <c r="G28" s="18"/>
      <c r="H28" s="5" t="e">
        <f>VLOOKUP(E28,Sheet2!B:C,2,0)</f>
        <v>#N/A</v>
      </c>
      <c r="I28" s="4">
        <v>2</v>
      </c>
      <c r="J28" s="4" t="e">
        <f t="shared" si="0"/>
        <v>#N/A</v>
      </c>
      <c r="K28" s="4">
        <f t="shared" si="1"/>
        <v>10</v>
      </c>
    </row>
    <row r="29" spans="1:11" ht="45.6" customHeight="1" x14ac:dyDescent="0.15">
      <c r="A29" s="11">
        <v>26</v>
      </c>
      <c r="B29" s="12" t="s">
        <v>34</v>
      </c>
      <c r="C29" s="16" t="s">
        <v>41</v>
      </c>
      <c r="D29" s="14" t="s">
        <v>120</v>
      </c>
      <c r="E29" s="14"/>
      <c r="F29" s="19"/>
      <c r="G29" s="18"/>
      <c r="H29" s="5" t="e">
        <f>VLOOKUP(E29,Sheet2!B:C,2,0)</f>
        <v>#N/A</v>
      </c>
      <c r="I29" s="4">
        <v>3</v>
      </c>
      <c r="J29" s="4" t="e">
        <f t="shared" si="0"/>
        <v>#N/A</v>
      </c>
      <c r="K29" s="4">
        <f t="shared" si="1"/>
        <v>15</v>
      </c>
    </row>
    <row r="30" spans="1:11" ht="45.6" customHeight="1" x14ac:dyDescent="0.15">
      <c r="A30" s="11">
        <v>27</v>
      </c>
      <c r="B30" s="12" t="s">
        <v>34</v>
      </c>
      <c r="C30" s="16" t="s">
        <v>42</v>
      </c>
      <c r="D30" s="14"/>
      <c r="E30" s="17"/>
      <c r="F30" s="19"/>
      <c r="G30" s="18"/>
      <c r="H30" s="5" t="e">
        <f>VLOOKUP(E30,Sheet2!B:C,2,0)</f>
        <v>#N/A</v>
      </c>
      <c r="I30" s="4">
        <v>2</v>
      </c>
      <c r="J30" s="4" t="e">
        <f t="shared" si="0"/>
        <v>#N/A</v>
      </c>
      <c r="K30" s="4">
        <f t="shared" si="1"/>
        <v>10</v>
      </c>
    </row>
    <row r="31" spans="1:11" ht="45.6" customHeight="1" x14ac:dyDescent="0.15">
      <c r="A31" s="11">
        <v>28</v>
      </c>
      <c r="B31" s="12" t="s">
        <v>34</v>
      </c>
      <c r="C31" s="16" t="s">
        <v>43</v>
      </c>
      <c r="D31" s="14" t="s">
        <v>120</v>
      </c>
      <c r="E31" s="20"/>
      <c r="F31" s="19"/>
      <c r="G31" s="18"/>
      <c r="H31" s="5" t="e">
        <f>VLOOKUP(E31,Sheet2!B:C,2,0)</f>
        <v>#N/A</v>
      </c>
      <c r="I31" s="4">
        <v>3</v>
      </c>
      <c r="J31" s="4" t="e">
        <f t="shared" si="0"/>
        <v>#N/A</v>
      </c>
      <c r="K31" s="4">
        <f t="shared" si="1"/>
        <v>15</v>
      </c>
    </row>
    <row r="32" spans="1:11" ht="45.6" customHeight="1" x14ac:dyDescent="0.15">
      <c r="A32" s="11">
        <v>29</v>
      </c>
      <c r="B32" s="12" t="s">
        <v>34</v>
      </c>
      <c r="C32" s="16" t="s">
        <v>44</v>
      </c>
      <c r="D32" s="14"/>
      <c r="E32" s="20"/>
      <c r="F32" s="19"/>
      <c r="G32" s="18"/>
      <c r="H32" s="5" t="e">
        <f>VLOOKUP(E32,Sheet2!B:C,2,0)</f>
        <v>#N/A</v>
      </c>
      <c r="I32" s="4">
        <v>2</v>
      </c>
      <c r="J32" s="4" t="e">
        <f t="shared" si="0"/>
        <v>#N/A</v>
      </c>
      <c r="K32" s="4">
        <f t="shared" si="1"/>
        <v>10</v>
      </c>
    </row>
    <row r="33" spans="1:11" ht="45.6" customHeight="1" x14ac:dyDescent="0.15">
      <c r="A33" s="11">
        <v>30</v>
      </c>
      <c r="B33" s="12" t="s">
        <v>34</v>
      </c>
      <c r="C33" s="16" t="s">
        <v>45</v>
      </c>
      <c r="D33" s="14" t="s">
        <v>120</v>
      </c>
      <c r="E33" s="17"/>
      <c r="F33" s="19"/>
      <c r="G33" s="18"/>
      <c r="H33" s="5" t="e">
        <f>VLOOKUP(E33,Sheet2!B:C,2,0)</f>
        <v>#N/A</v>
      </c>
      <c r="I33" s="4">
        <v>3</v>
      </c>
      <c r="J33" s="4" t="e">
        <f t="shared" si="0"/>
        <v>#N/A</v>
      </c>
      <c r="K33" s="4">
        <f t="shared" si="1"/>
        <v>15</v>
      </c>
    </row>
    <row r="34" spans="1:11" ht="45.6" customHeight="1" x14ac:dyDescent="0.15">
      <c r="A34" s="11">
        <v>31</v>
      </c>
      <c r="B34" s="12" t="s">
        <v>34</v>
      </c>
      <c r="C34" s="16" t="s">
        <v>46</v>
      </c>
      <c r="D34" s="14" t="s">
        <v>120</v>
      </c>
      <c r="E34" s="17"/>
      <c r="F34" s="19"/>
      <c r="G34" s="18"/>
      <c r="H34" s="5" t="e">
        <f>VLOOKUP(E34,Sheet2!B:C,2,0)</f>
        <v>#N/A</v>
      </c>
      <c r="I34" s="4">
        <v>3</v>
      </c>
      <c r="J34" s="4" t="e">
        <f t="shared" si="0"/>
        <v>#N/A</v>
      </c>
      <c r="K34" s="4">
        <f t="shared" si="1"/>
        <v>15</v>
      </c>
    </row>
    <row r="35" spans="1:11" ht="45.6" customHeight="1" x14ac:dyDescent="0.15">
      <c r="A35" s="11">
        <v>32</v>
      </c>
      <c r="B35" s="12" t="s">
        <v>34</v>
      </c>
      <c r="C35" s="16" t="s">
        <v>47</v>
      </c>
      <c r="D35" s="14"/>
      <c r="E35" s="17"/>
      <c r="F35" s="19"/>
      <c r="G35" s="18"/>
      <c r="H35" s="5" t="e">
        <f>VLOOKUP(E35,Sheet2!B:C,2,0)</f>
        <v>#N/A</v>
      </c>
      <c r="I35" s="4">
        <v>2</v>
      </c>
      <c r="J35" s="4" t="e">
        <f t="shared" si="0"/>
        <v>#N/A</v>
      </c>
      <c r="K35" s="4">
        <f t="shared" si="1"/>
        <v>10</v>
      </c>
    </row>
    <row r="36" spans="1:11" ht="45.6" customHeight="1" x14ac:dyDescent="0.15">
      <c r="A36" s="11">
        <v>33</v>
      </c>
      <c r="B36" s="12" t="s">
        <v>34</v>
      </c>
      <c r="C36" s="16" t="s">
        <v>48</v>
      </c>
      <c r="D36" s="14" t="s">
        <v>120</v>
      </c>
      <c r="E36" s="17"/>
      <c r="F36" s="19"/>
      <c r="G36" s="18"/>
      <c r="H36" s="5" t="e">
        <f>VLOOKUP(E36,Sheet2!B:C,2,0)</f>
        <v>#N/A</v>
      </c>
      <c r="I36" s="4">
        <v>3</v>
      </c>
      <c r="J36" s="4" t="e">
        <f t="shared" si="0"/>
        <v>#N/A</v>
      </c>
      <c r="K36" s="4">
        <f t="shared" si="1"/>
        <v>15</v>
      </c>
    </row>
    <row r="37" spans="1:11" ht="45.6" customHeight="1" x14ac:dyDescent="0.15">
      <c r="A37" s="11">
        <v>34</v>
      </c>
      <c r="B37" s="12" t="s">
        <v>34</v>
      </c>
      <c r="C37" s="16" t="s">
        <v>49</v>
      </c>
      <c r="D37" s="14" t="s">
        <v>120</v>
      </c>
      <c r="E37" s="17"/>
      <c r="F37" s="19"/>
      <c r="G37" s="18"/>
      <c r="H37" s="5" t="e">
        <f>VLOOKUP(E37,Sheet2!B:C,2,0)</f>
        <v>#N/A</v>
      </c>
      <c r="I37" s="4">
        <v>3</v>
      </c>
      <c r="J37" s="4" t="e">
        <f t="shared" si="0"/>
        <v>#N/A</v>
      </c>
      <c r="K37" s="4">
        <f t="shared" si="1"/>
        <v>15</v>
      </c>
    </row>
    <row r="38" spans="1:11" ht="45.6" customHeight="1" x14ac:dyDescent="0.15">
      <c r="A38" s="11">
        <v>35</v>
      </c>
      <c r="B38" s="12" t="s">
        <v>34</v>
      </c>
      <c r="C38" s="16" t="s">
        <v>50</v>
      </c>
      <c r="D38" s="14" t="s">
        <v>120</v>
      </c>
      <c r="E38" s="17"/>
      <c r="F38" s="21"/>
      <c r="G38" s="18"/>
      <c r="H38" s="5" t="e">
        <f>VLOOKUP(E38,Sheet2!B:C,2,0)</f>
        <v>#N/A</v>
      </c>
      <c r="I38" s="4">
        <v>3</v>
      </c>
      <c r="J38" s="4" t="e">
        <f t="shared" si="0"/>
        <v>#N/A</v>
      </c>
      <c r="K38" s="4">
        <f t="shared" si="1"/>
        <v>15</v>
      </c>
    </row>
    <row r="39" spans="1:11" ht="45.6" customHeight="1" x14ac:dyDescent="0.15">
      <c r="A39" s="11">
        <v>36</v>
      </c>
      <c r="B39" s="12" t="s">
        <v>34</v>
      </c>
      <c r="C39" s="16" t="s">
        <v>51</v>
      </c>
      <c r="D39" s="14" t="s">
        <v>120</v>
      </c>
      <c r="E39" s="17"/>
      <c r="F39" s="21"/>
      <c r="G39" s="18"/>
      <c r="H39" s="5" t="e">
        <f>VLOOKUP(E39,Sheet2!B:C,2,0)</f>
        <v>#N/A</v>
      </c>
      <c r="I39" s="4">
        <v>3</v>
      </c>
      <c r="J39" s="4" t="e">
        <f t="shared" si="0"/>
        <v>#N/A</v>
      </c>
      <c r="K39" s="4">
        <f t="shared" si="1"/>
        <v>15</v>
      </c>
    </row>
    <row r="40" spans="1:11" ht="45.6" customHeight="1" x14ac:dyDescent="0.15">
      <c r="A40" s="11">
        <v>37</v>
      </c>
      <c r="B40" s="12" t="s">
        <v>34</v>
      </c>
      <c r="C40" s="16" t="s">
        <v>52</v>
      </c>
      <c r="D40" s="14" t="s">
        <v>120</v>
      </c>
      <c r="E40" s="17"/>
      <c r="F40" s="19"/>
      <c r="G40" s="18"/>
      <c r="H40" s="5" t="e">
        <f>VLOOKUP(E40,Sheet2!B:C,2,0)</f>
        <v>#N/A</v>
      </c>
      <c r="I40" s="4">
        <v>3</v>
      </c>
      <c r="J40" s="4" t="e">
        <f t="shared" si="0"/>
        <v>#N/A</v>
      </c>
      <c r="K40" s="4">
        <f t="shared" si="1"/>
        <v>15</v>
      </c>
    </row>
    <row r="41" spans="1:11" ht="45.6" customHeight="1" x14ac:dyDescent="0.15">
      <c r="A41" s="11">
        <v>38</v>
      </c>
      <c r="B41" s="12" t="s">
        <v>34</v>
      </c>
      <c r="C41" s="16" t="s">
        <v>53</v>
      </c>
      <c r="D41" s="14"/>
      <c r="E41" s="17"/>
      <c r="F41" s="19"/>
      <c r="G41" s="18"/>
      <c r="H41" s="5" t="e">
        <f>VLOOKUP(E41,Sheet2!B:C,2,0)</f>
        <v>#N/A</v>
      </c>
      <c r="I41" s="4">
        <v>2</v>
      </c>
      <c r="J41" s="4" t="e">
        <f t="shared" si="0"/>
        <v>#N/A</v>
      </c>
      <c r="K41" s="4">
        <f t="shared" si="1"/>
        <v>10</v>
      </c>
    </row>
    <row r="42" spans="1:11" ht="45.6" customHeight="1" x14ac:dyDescent="0.15">
      <c r="A42" s="11">
        <v>39</v>
      </c>
      <c r="B42" s="12" t="s">
        <v>34</v>
      </c>
      <c r="C42" s="16" t="s">
        <v>54</v>
      </c>
      <c r="D42" s="14" t="s">
        <v>120</v>
      </c>
      <c r="E42" s="17"/>
      <c r="F42" s="19"/>
      <c r="G42" s="18"/>
      <c r="H42" s="5" t="e">
        <f>VLOOKUP(E42,Sheet2!B:C,2,0)</f>
        <v>#N/A</v>
      </c>
      <c r="I42" s="4">
        <v>3</v>
      </c>
      <c r="J42" s="4" t="e">
        <f t="shared" si="0"/>
        <v>#N/A</v>
      </c>
      <c r="K42" s="4">
        <f t="shared" si="1"/>
        <v>15</v>
      </c>
    </row>
    <row r="43" spans="1:11" ht="45.6" customHeight="1" x14ac:dyDescent="0.15">
      <c r="A43" s="11">
        <v>40</v>
      </c>
      <c r="B43" s="12" t="s">
        <v>34</v>
      </c>
      <c r="C43" s="16" t="s">
        <v>55</v>
      </c>
      <c r="D43" s="14"/>
      <c r="E43" s="17"/>
      <c r="F43" s="19"/>
      <c r="G43" s="18"/>
      <c r="H43" s="5" t="e">
        <f>VLOOKUP(E43,Sheet2!B:C,2,0)</f>
        <v>#N/A</v>
      </c>
      <c r="I43" s="4">
        <v>2</v>
      </c>
      <c r="J43" s="4" t="e">
        <f t="shared" si="0"/>
        <v>#N/A</v>
      </c>
      <c r="K43" s="4">
        <f t="shared" si="1"/>
        <v>10</v>
      </c>
    </row>
    <row r="44" spans="1:11" ht="45.6" customHeight="1" x14ac:dyDescent="0.15">
      <c r="A44" s="11">
        <v>41</v>
      </c>
      <c r="B44" s="12" t="s">
        <v>34</v>
      </c>
      <c r="C44" s="16" t="s">
        <v>56</v>
      </c>
      <c r="D44" s="14"/>
      <c r="E44" s="17"/>
      <c r="F44" s="19"/>
      <c r="G44" s="18"/>
      <c r="H44" s="5" t="e">
        <f>VLOOKUP(E44,Sheet2!B:C,2,0)</f>
        <v>#N/A</v>
      </c>
      <c r="I44" s="4">
        <v>1</v>
      </c>
      <c r="J44" s="4" t="e">
        <f t="shared" si="0"/>
        <v>#N/A</v>
      </c>
      <c r="K44" s="4">
        <f t="shared" si="1"/>
        <v>5</v>
      </c>
    </row>
    <row r="45" spans="1:11" ht="45.6" customHeight="1" x14ac:dyDescent="0.15">
      <c r="A45" s="11">
        <v>42</v>
      </c>
      <c r="B45" s="12" t="s">
        <v>34</v>
      </c>
      <c r="C45" s="16" t="s">
        <v>57</v>
      </c>
      <c r="D45" s="14" t="s">
        <v>120</v>
      </c>
      <c r="E45" s="17"/>
      <c r="F45" s="19"/>
      <c r="G45" s="18"/>
      <c r="H45" s="5" t="e">
        <f>VLOOKUP(E45,Sheet2!B:C,2,0)</f>
        <v>#N/A</v>
      </c>
      <c r="I45" s="4">
        <v>3</v>
      </c>
      <c r="J45" s="4" t="e">
        <f t="shared" si="0"/>
        <v>#N/A</v>
      </c>
      <c r="K45" s="4">
        <f t="shared" si="1"/>
        <v>15</v>
      </c>
    </row>
    <row r="46" spans="1:11" ht="45.6" customHeight="1" x14ac:dyDescent="0.15">
      <c r="A46" s="11">
        <v>43</v>
      </c>
      <c r="B46" s="12" t="s">
        <v>58</v>
      </c>
      <c r="C46" s="16" t="s">
        <v>59</v>
      </c>
      <c r="D46" s="14" t="s">
        <v>120</v>
      </c>
      <c r="E46" s="17"/>
      <c r="F46" s="19"/>
      <c r="G46" s="18"/>
      <c r="H46" s="5" t="e">
        <f>VLOOKUP(E46,Sheet2!B:C,2,0)</f>
        <v>#N/A</v>
      </c>
      <c r="I46" s="4">
        <v>3</v>
      </c>
      <c r="J46" s="4" t="e">
        <f t="shared" si="0"/>
        <v>#N/A</v>
      </c>
      <c r="K46" s="4">
        <f t="shared" si="1"/>
        <v>15</v>
      </c>
    </row>
    <row r="47" spans="1:11" ht="45.6" customHeight="1" x14ac:dyDescent="0.15">
      <c r="A47" s="11">
        <v>44</v>
      </c>
      <c r="B47" s="12" t="s">
        <v>58</v>
      </c>
      <c r="C47" s="16" t="s">
        <v>60</v>
      </c>
      <c r="D47" s="14" t="s">
        <v>120</v>
      </c>
      <c r="E47" s="17"/>
      <c r="F47" s="19"/>
      <c r="G47" s="18"/>
      <c r="H47" s="5" t="e">
        <f>VLOOKUP(E47,Sheet2!B:C,2,0)</f>
        <v>#N/A</v>
      </c>
      <c r="I47" s="4">
        <v>3</v>
      </c>
      <c r="J47" s="4" t="e">
        <f t="shared" si="0"/>
        <v>#N/A</v>
      </c>
      <c r="K47" s="4">
        <f t="shared" si="1"/>
        <v>15</v>
      </c>
    </row>
    <row r="48" spans="1:11" ht="45.6" customHeight="1" x14ac:dyDescent="0.15">
      <c r="A48" s="11">
        <v>45</v>
      </c>
      <c r="B48" s="12" t="s">
        <v>58</v>
      </c>
      <c r="C48" s="16" t="s">
        <v>61</v>
      </c>
      <c r="D48" s="14" t="s">
        <v>120</v>
      </c>
      <c r="E48" s="17"/>
      <c r="F48" s="19"/>
      <c r="G48" s="18"/>
      <c r="H48" s="5" t="e">
        <f>VLOOKUP(E48,Sheet2!B:C,2,0)</f>
        <v>#N/A</v>
      </c>
      <c r="I48" s="4">
        <v>3</v>
      </c>
      <c r="J48" s="4" t="e">
        <f t="shared" si="0"/>
        <v>#N/A</v>
      </c>
      <c r="K48" s="4">
        <f t="shared" si="1"/>
        <v>15</v>
      </c>
    </row>
    <row r="49" spans="1:11" ht="45.6" customHeight="1" x14ac:dyDescent="0.15">
      <c r="A49" s="11">
        <v>46</v>
      </c>
      <c r="B49" s="12" t="s">
        <v>58</v>
      </c>
      <c r="C49" s="16" t="s">
        <v>62</v>
      </c>
      <c r="D49" s="14" t="s">
        <v>120</v>
      </c>
      <c r="E49" s="17"/>
      <c r="F49" s="19"/>
      <c r="G49" s="18"/>
      <c r="H49" s="5" t="e">
        <f>VLOOKUP(E49,Sheet2!B:C,2,0)</f>
        <v>#N/A</v>
      </c>
      <c r="I49" s="4">
        <v>3</v>
      </c>
      <c r="J49" s="4" t="e">
        <f t="shared" si="0"/>
        <v>#N/A</v>
      </c>
      <c r="K49" s="4">
        <f t="shared" si="1"/>
        <v>15</v>
      </c>
    </row>
    <row r="50" spans="1:11" ht="45.6" customHeight="1" x14ac:dyDescent="0.15">
      <c r="A50" s="11">
        <v>47</v>
      </c>
      <c r="B50" s="12" t="s">
        <v>58</v>
      </c>
      <c r="C50" s="16" t="s">
        <v>63</v>
      </c>
      <c r="D50" s="14" t="s">
        <v>120</v>
      </c>
      <c r="E50" s="17"/>
      <c r="F50" s="19"/>
      <c r="G50" s="18"/>
      <c r="H50" s="5" t="e">
        <f>VLOOKUP(E50,Sheet2!B:C,2,0)</f>
        <v>#N/A</v>
      </c>
      <c r="I50" s="4">
        <v>3</v>
      </c>
      <c r="J50" s="4" t="e">
        <f t="shared" si="0"/>
        <v>#N/A</v>
      </c>
      <c r="K50" s="4">
        <f t="shared" si="1"/>
        <v>15</v>
      </c>
    </row>
    <row r="51" spans="1:11" ht="45.6" customHeight="1" x14ac:dyDescent="0.15">
      <c r="A51" s="11">
        <v>48</v>
      </c>
      <c r="B51" s="12" t="s">
        <v>58</v>
      </c>
      <c r="C51" s="16" t="s">
        <v>64</v>
      </c>
      <c r="D51" s="14"/>
      <c r="E51" s="17"/>
      <c r="F51" s="19"/>
      <c r="G51" s="18"/>
      <c r="H51" s="5" t="e">
        <f>VLOOKUP(E51,Sheet2!B:C,2,0)</f>
        <v>#N/A</v>
      </c>
      <c r="I51" s="4">
        <v>2</v>
      </c>
      <c r="J51" s="4" t="e">
        <f t="shared" si="0"/>
        <v>#N/A</v>
      </c>
      <c r="K51" s="4">
        <f t="shared" si="1"/>
        <v>10</v>
      </c>
    </row>
    <row r="52" spans="1:11" ht="45.6" customHeight="1" x14ac:dyDescent="0.15">
      <c r="A52" s="11">
        <v>49</v>
      </c>
      <c r="B52" s="12" t="s">
        <v>58</v>
      </c>
      <c r="C52" s="16" t="s">
        <v>65</v>
      </c>
      <c r="D52" s="14" t="s">
        <v>120</v>
      </c>
      <c r="E52" s="17"/>
      <c r="F52" s="19"/>
      <c r="G52" s="18"/>
      <c r="H52" s="5" t="e">
        <f>VLOOKUP(E52,Sheet2!B:C,2,0)</f>
        <v>#N/A</v>
      </c>
      <c r="I52" s="4">
        <v>3</v>
      </c>
      <c r="J52" s="4" t="e">
        <f t="shared" si="0"/>
        <v>#N/A</v>
      </c>
      <c r="K52" s="4">
        <f t="shared" si="1"/>
        <v>15</v>
      </c>
    </row>
    <row r="53" spans="1:11" ht="45.6" customHeight="1" x14ac:dyDescent="0.15">
      <c r="A53" s="11">
        <v>50</v>
      </c>
      <c r="B53" s="12" t="s">
        <v>58</v>
      </c>
      <c r="C53" s="16" t="s">
        <v>66</v>
      </c>
      <c r="D53" s="14" t="s">
        <v>120</v>
      </c>
      <c r="E53" s="17"/>
      <c r="F53" s="19"/>
      <c r="G53" s="18"/>
      <c r="H53" s="5" t="e">
        <f>VLOOKUP(E53,Sheet2!B:C,2,0)</f>
        <v>#N/A</v>
      </c>
      <c r="I53" s="4">
        <v>3</v>
      </c>
      <c r="J53" s="4" t="e">
        <f t="shared" si="0"/>
        <v>#N/A</v>
      </c>
      <c r="K53" s="4">
        <f t="shared" si="1"/>
        <v>15</v>
      </c>
    </row>
    <row r="54" spans="1:11" ht="45.6" customHeight="1" x14ac:dyDescent="0.15">
      <c r="A54" s="11">
        <v>51</v>
      </c>
      <c r="B54" s="12" t="s">
        <v>58</v>
      </c>
      <c r="C54" s="16" t="s">
        <v>67</v>
      </c>
      <c r="D54" s="14"/>
      <c r="E54" s="20"/>
      <c r="F54" s="19"/>
      <c r="G54" s="18"/>
      <c r="H54" s="5" t="e">
        <f>VLOOKUP(E54,Sheet2!B:C,2,0)</f>
        <v>#N/A</v>
      </c>
      <c r="I54" s="4">
        <v>2</v>
      </c>
      <c r="J54" s="4" t="e">
        <f t="shared" si="0"/>
        <v>#N/A</v>
      </c>
      <c r="K54" s="4">
        <f t="shared" si="1"/>
        <v>10</v>
      </c>
    </row>
    <row r="55" spans="1:11" ht="45.6" customHeight="1" x14ac:dyDescent="0.15">
      <c r="A55" s="11">
        <v>52</v>
      </c>
      <c r="B55" s="12" t="s">
        <v>58</v>
      </c>
      <c r="C55" s="16" t="s">
        <v>68</v>
      </c>
      <c r="D55" s="14" t="s">
        <v>120</v>
      </c>
      <c r="E55" s="17"/>
      <c r="F55" s="19"/>
      <c r="G55" s="18"/>
      <c r="H55" s="5" t="e">
        <f>VLOOKUP(E55,Sheet2!B:C,2,0)</f>
        <v>#N/A</v>
      </c>
      <c r="I55" s="4">
        <v>3</v>
      </c>
      <c r="J55" s="4" t="e">
        <f t="shared" si="0"/>
        <v>#N/A</v>
      </c>
      <c r="K55" s="4">
        <f t="shared" si="1"/>
        <v>15</v>
      </c>
    </row>
    <row r="56" spans="1:11" ht="45.6" customHeight="1" x14ac:dyDescent="0.15">
      <c r="A56" s="11">
        <v>53</v>
      </c>
      <c r="B56" s="12" t="s">
        <v>58</v>
      </c>
      <c r="C56" s="16" t="s">
        <v>69</v>
      </c>
      <c r="D56" s="14"/>
      <c r="E56" s="17"/>
      <c r="F56" s="19"/>
      <c r="G56" s="18"/>
      <c r="H56" s="5" t="e">
        <f>VLOOKUP(E56,Sheet2!B:C,2,0)</f>
        <v>#N/A</v>
      </c>
      <c r="I56" s="4">
        <v>1</v>
      </c>
      <c r="J56" s="4" t="e">
        <f t="shared" si="0"/>
        <v>#N/A</v>
      </c>
      <c r="K56" s="4">
        <f t="shared" si="1"/>
        <v>5</v>
      </c>
    </row>
    <row r="57" spans="1:11" ht="45.6" customHeight="1" x14ac:dyDescent="0.15">
      <c r="A57" s="11">
        <v>54</v>
      </c>
      <c r="B57" s="12" t="s">
        <v>58</v>
      </c>
      <c r="C57" s="16" t="s">
        <v>70</v>
      </c>
      <c r="D57" s="14" t="s">
        <v>120</v>
      </c>
      <c r="E57" s="17"/>
      <c r="F57" s="19"/>
      <c r="G57" s="18"/>
      <c r="H57" s="5" t="e">
        <f>VLOOKUP(E57,Sheet2!B:C,2,0)</f>
        <v>#N/A</v>
      </c>
      <c r="I57" s="4">
        <v>3</v>
      </c>
      <c r="J57" s="4" t="e">
        <f t="shared" si="0"/>
        <v>#N/A</v>
      </c>
      <c r="K57" s="4">
        <f t="shared" si="1"/>
        <v>15</v>
      </c>
    </row>
    <row r="58" spans="1:11" ht="45.6" customHeight="1" x14ac:dyDescent="0.15">
      <c r="A58" s="11">
        <v>55</v>
      </c>
      <c r="B58" s="12" t="s">
        <v>58</v>
      </c>
      <c r="C58" s="16" t="s">
        <v>71</v>
      </c>
      <c r="D58" s="14"/>
      <c r="E58" s="17"/>
      <c r="F58" s="19"/>
      <c r="G58" s="18"/>
      <c r="H58" s="5" t="e">
        <f>VLOOKUP(E58,Sheet2!B:C,2,0)</f>
        <v>#N/A</v>
      </c>
      <c r="I58" s="4">
        <v>2</v>
      </c>
      <c r="J58" s="4" t="e">
        <f t="shared" si="0"/>
        <v>#N/A</v>
      </c>
      <c r="K58" s="4">
        <f t="shared" si="1"/>
        <v>10</v>
      </c>
    </row>
    <row r="59" spans="1:11" ht="45.6" customHeight="1" x14ac:dyDescent="0.15">
      <c r="A59" s="11">
        <v>56</v>
      </c>
      <c r="B59" s="12" t="s">
        <v>58</v>
      </c>
      <c r="C59" s="16" t="s">
        <v>72</v>
      </c>
      <c r="D59" s="14" t="s">
        <v>120</v>
      </c>
      <c r="E59" s="17"/>
      <c r="F59" s="19"/>
      <c r="G59" s="18"/>
      <c r="H59" s="5" t="e">
        <f>VLOOKUP(E59,Sheet2!B:C,2,0)</f>
        <v>#N/A</v>
      </c>
      <c r="I59" s="4">
        <v>3</v>
      </c>
      <c r="J59" s="4" t="e">
        <f t="shared" si="0"/>
        <v>#N/A</v>
      </c>
      <c r="K59" s="4">
        <f t="shared" si="1"/>
        <v>15</v>
      </c>
    </row>
    <row r="60" spans="1:11" ht="45.6" customHeight="1" x14ac:dyDescent="0.15">
      <c r="A60" s="11">
        <v>57</v>
      </c>
      <c r="B60" s="12" t="s">
        <v>58</v>
      </c>
      <c r="C60" s="16" t="s">
        <v>73</v>
      </c>
      <c r="D60" s="14" t="s">
        <v>120</v>
      </c>
      <c r="E60" s="17"/>
      <c r="F60" s="19"/>
      <c r="G60" s="18"/>
      <c r="H60" s="5" t="e">
        <f>VLOOKUP(E60,Sheet2!B:C,2,0)</f>
        <v>#N/A</v>
      </c>
      <c r="I60" s="4">
        <v>3</v>
      </c>
      <c r="J60" s="4" t="e">
        <f t="shared" si="0"/>
        <v>#N/A</v>
      </c>
      <c r="K60" s="4">
        <f t="shared" si="1"/>
        <v>15</v>
      </c>
    </row>
    <row r="61" spans="1:11" ht="45.6" customHeight="1" x14ac:dyDescent="0.15">
      <c r="A61" s="11">
        <v>58</v>
      </c>
      <c r="B61" s="12" t="s">
        <v>58</v>
      </c>
      <c r="C61" s="16" t="s">
        <v>74</v>
      </c>
      <c r="D61" s="14" t="s">
        <v>120</v>
      </c>
      <c r="E61" s="17"/>
      <c r="F61" s="19"/>
      <c r="G61" s="18"/>
      <c r="H61" s="5" t="e">
        <f>VLOOKUP(E61,Sheet2!B:C,2,0)</f>
        <v>#N/A</v>
      </c>
      <c r="I61" s="4">
        <v>3</v>
      </c>
      <c r="J61" s="4" t="e">
        <f t="shared" si="0"/>
        <v>#N/A</v>
      </c>
      <c r="K61" s="4">
        <f t="shared" si="1"/>
        <v>15</v>
      </c>
    </row>
    <row r="62" spans="1:11" ht="45.6" customHeight="1" x14ac:dyDescent="0.15">
      <c r="A62" s="11">
        <v>59</v>
      </c>
      <c r="B62" s="12" t="s">
        <v>58</v>
      </c>
      <c r="C62" s="16" t="s">
        <v>75</v>
      </c>
      <c r="D62" s="14"/>
      <c r="E62" s="17"/>
      <c r="F62" s="19"/>
      <c r="G62" s="18"/>
      <c r="H62" s="5" t="e">
        <f>VLOOKUP(E62,Sheet2!B:C,2,0)</f>
        <v>#N/A</v>
      </c>
      <c r="I62" s="4">
        <v>2</v>
      </c>
      <c r="J62" s="4" t="e">
        <f t="shared" si="0"/>
        <v>#N/A</v>
      </c>
      <c r="K62" s="4">
        <f t="shared" si="1"/>
        <v>10</v>
      </c>
    </row>
    <row r="63" spans="1:11" ht="45.6" customHeight="1" x14ac:dyDescent="0.15">
      <c r="A63" s="11">
        <v>60</v>
      </c>
      <c r="B63" s="12" t="s">
        <v>58</v>
      </c>
      <c r="C63" s="25" t="s">
        <v>76</v>
      </c>
      <c r="D63" s="14"/>
      <c r="E63" s="17"/>
      <c r="F63" s="19"/>
      <c r="G63" s="18"/>
      <c r="H63" s="5" t="e">
        <f>VLOOKUP(E63,Sheet2!B:C,2,0)</f>
        <v>#N/A</v>
      </c>
      <c r="I63" s="4">
        <v>2</v>
      </c>
      <c r="J63" s="4" t="e">
        <f t="shared" si="0"/>
        <v>#N/A</v>
      </c>
      <c r="K63" s="4">
        <f t="shared" si="1"/>
        <v>10</v>
      </c>
    </row>
    <row r="64" spans="1:11" ht="45.6" customHeight="1" x14ac:dyDescent="0.15">
      <c r="A64" s="11">
        <v>61</v>
      </c>
      <c r="B64" s="26" t="s">
        <v>58</v>
      </c>
      <c r="C64" s="23" t="s">
        <v>77</v>
      </c>
      <c r="D64" s="14" t="s">
        <v>120</v>
      </c>
      <c r="E64" s="17"/>
      <c r="F64" s="23"/>
      <c r="G64" s="18"/>
      <c r="H64" s="5" t="e">
        <f>VLOOKUP(E64,Sheet2!B:C,2,0)</f>
        <v>#N/A</v>
      </c>
      <c r="I64" s="4">
        <v>3</v>
      </c>
      <c r="J64" s="4" t="e">
        <f t="shared" si="0"/>
        <v>#N/A</v>
      </c>
      <c r="K64" s="4">
        <f t="shared" si="1"/>
        <v>15</v>
      </c>
    </row>
    <row r="65" spans="1:11" ht="45.6" customHeight="1" x14ac:dyDescent="0.15">
      <c r="A65" s="11">
        <v>62</v>
      </c>
      <c r="B65" s="12" t="s">
        <v>78</v>
      </c>
      <c r="C65" s="27" t="s">
        <v>79</v>
      </c>
      <c r="D65" s="14" t="s">
        <v>120</v>
      </c>
      <c r="E65" s="17"/>
      <c r="F65" s="19"/>
      <c r="G65" s="18"/>
      <c r="H65" s="5" t="e">
        <f>VLOOKUP(E65,Sheet2!B:C,2,0)</f>
        <v>#N/A</v>
      </c>
      <c r="I65" s="4">
        <v>3</v>
      </c>
      <c r="J65" s="4" t="e">
        <f t="shared" si="0"/>
        <v>#N/A</v>
      </c>
      <c r="K65" s="4">
        <f t="shared" si="1"/>
        <v>15</v>
      </c>
    </row>
    <row r="66" spans="1:11" ht="45.6" customHeight="1" x14ac:dyDescent="0.15">
      <c r="A66" s="11">
        <v>63</v>
      </c>
      <c r="B66" s="12" t="s">
        <v>78</v>
      </c>
      <c r="C66" s="16" t="s">
        <v>80</v>
      </c>
      <c r="D66" s="14"/>
      <c r="E66" s="17"/>
      <c r="F66" s="19"/>
      <c r="G66" s="18"/>
      <c r="H66" s="5" t="e">
        <f>VLOOKUP(E66,Sheet2!B:C,2,0)</f>
        <v>#N/A</v>
      </c>
      <c r="I66" s="4">
        <v>1</v>
      </c>
      <c r="J66" s="4" t="e">
        <f t="shared" si="0"/>
        <v>#N/A</v>
      </c>
      <c r="K66" s="4">
        <f t="shared" si="1"/>
        <v>5</v>
      </c>
    </row>
    <row r="67" spans="1:11" ht="45.6" customHeight="1" x14ac:dyDescent="0.15">
      <c r="A67" s="11">
        <v>64</v>
      </c>
      <c r="B67" s="12" t="s">
        <v>78</v>
      </c>
      <c r="C67" s="16" t="s">
        <v>81</v>
      </c>
      <c r="D67" s="14"/>
      <c r="E67" s="17"/>
      <c r="F67" s="23"/>
      <c r="G67" s="18"/>
      <c r="H67" s="5" t="e">
        <f>VLOOKUP(E67,Sheet2!B:C,2,0)</f>
        <v>#N/A</v>
      </c>
      <c r="I67" s="4">
        <v>2</v>
      </c>
      <c r="J67" s="4" t="e">
        <f t="shared" si="0"/>
        <v>#N/A</v>
      </c>
      <c r="K67" s="4">
        <f t="shared" si="1"/>
        <v>10</v>
      </c>
    </row>
    <row r="68" spans="1:11" ht="45.95" customHeight="1" x14ac:dyDescent="0.15">
      <c r="A68" s="11">
        <v>65</v>
      </c>
      <c r="B68" s="12" t="s">
        <v>78</v>
      </c>
      <c r="C68" s="16" t="s">
        <v>82</v>
      </c>
      <c r="D68" s="14"/>
      <c r="E68" s="17"/>
      <c r="F68" s="23"/>
      <c r="G68" s="18"/>
      <c r="H68" s="5" t="e">
        <f>VLOOKUP(E68,Sheet2!B:C,2,0)</f>
        <v>#N/A</v>
      </c>
      <c r="I68" s="4">
        <v>1</v>
      </c>
      <c r="J68" s="4" t="e">
        <f t="shared" si="0"/>
        <v>#N/A</v>
      </c>
      <c r="K68" s="4">
        <f t="shared" si="1"/>
        <v>5</v>
      </c>
    </row>
    <row r="69" spans="1:11" ht="45.6" customHeight="1" x14ac:dyDescent="0.15">
      <c r="A69" s="11">
        <v>66</v>
      </c>
      <c r="B69" s="12" t="s">
        <v>83</v>
      </c>
      <c r="C69" s="16" t="s">
        <v>84</v>
      </c>
      <c r="D69" s="14"/>
      <c r="E69" s="17"/>
      <c r="F69" s="19"/>
      <c r="G69" s="18"/>
      <c r="H69" s="5" t="e">
        <f>VLOOKUP(E69,Sheet2!B:C,2,0)</f>
        <v>#N/A</v>
      </c>
      <c r="I69" s="4">
        <v>2</v>
      </c>
      <c r="J69" s="4" t="e">
        <f t="shared" ref="J69:J96" si="2">H69*I69</f>
        <v>#N/A</v>
      </c>
      <c r="K69" s="4">
        <f t="shared" ref="K69:K96" si="3">I69*5</f>
        <v>10</v>
      </c>
    </row>
    <row r="70" spans="1:11" ht="45.6" customHeight="1" x14ac:dyDescent="0.15">
      <c r="A70" s="11">
        <v>67</v>
      </c>
      <c r="B70" s="12" t="s">
        <v>83</v>
      </c>
      <c r="C70" s="16" t="s">
        <v>85</v>
      </c>
      <c r="D70" s="14"/>
      <c r="E70" s="17"/>
      <c r="F70" s="19"/>
      <c r="G70" s="18"/>
      <c r="H70" s="5" t="e">
        <f>VLOOKUP(E70,Sheet2!B:C,2,0)</f>
        <v>#N/A</v>
      </c>
      <c r="I70" s="4">
        <v>2</v>
      </c>
      <c r="J70" s="4" t="e">
        <f t="shared" si="2"/>
        <v>#N/A</v>
      </c>
      <c r="K70" s="4">
        <f t="shared" si="3"/>
        <v>10</v>
      </c>
    </row>
    <row r="71" spans="1:11" ht="45.6" customHeight="1" x14ac:dyDescent="0.15">
      <c r="A71" s="11">
        <v>68</v>
      </c>
      <c r="B71" s="12" t="s">
        <v>83</v>
      </c>
      <c r="C71" s="16" t="s">
        <v>86</v>
      </c>
      <c r="D71" s="14"/>
      <c r="E71" s="17"/>
      <c r="F71" s="19"/>
      <c r="G71" s="18"/>
      <c r="H71" s="5" t="e">
        <f>VLOOKUP(E71,Sheet2!B:C,2,0)</f>
        <v>#N/A</v>
      </c>
      <c r="I71" s="4">
        <v>1</v>
      </c>
      <c r="J71" s="4" t="e">
        <f t="shared" si="2"/>
        <v>#N/A</v>
      </c>
      <c r="K71" s="4">
        <f t="shared" si="3"/>
        <v>5</v>
      </c>
    </row>
    <row r="72" spans="1:11" ht="45.6" customHeight="1" x14ac:dyDescent="0.15">
      <c r="A72" s="11">
        <v>69</v>
      </c>
      <c r="B72" s="12" t="s">
        <v>83</v>
      </c>
      <c r="C72" s="16" t="s">
        <v>87</v>
      </c>
      <c r="D72" s="14" t="s">
        <v>120</v>
      </c>
      <c r="E72" s="17"/>
      <c r="F72" s="19"/>
      <c r="G72" s="18"/>
      <c r="H72" s="5" t="e">
        <f>VLOOKUP(E72,Sheet2!B:C,2,0)</f>
        <v>#N/A</v>
      </c>
      <c r="I72" s="4">
        <v>3</v>
      </c>
      <c r="J72" s="4" t="e">
        <f t="shared" si="2"/>
        <v>#N/A</v>
      </c>
      <c r="K72" s="4">
        <f t="shared" si="3"/>
        <v>15</v>
      </c>
    </row>
    <row r="73" spans="1:11" ht="45.6" customHeight="1" x14ac:dyDescent="0.15">
      <c r="A73" s="11">
        <v>70</v>
      </c>
      <c r="B73" s="12" t="s">
        <v>83</v>
      </c>
      <c r="C73" s="16" t="s">
        <v>88</v>
      </c>
      <c r="D73" s="14" t="s">
        <v>120</v>
      </c>
      <c r="E73" s="17"/>
      <c r="F73" s="19"/>
      <c r="G73" s="18"/>
      <c r="H73" s="5" t="e">
        <f>VLOOKUP(E73,Sheet2!B:C,2,0)</f>
        <v>#N/A</v>
      </c>
      <c r="I73" s="4">
        <v>3</v>
      </c>
      <c r="J73" s="4" t="e">
        <f t="shared" si="2"/>
        <v>#N/A</v>
      </c>
      <c r="K73" s="4">
        <f t="shared" si="3"/>
        <v>15</v>
      </c>
    </row>
    <row r="74" spans="1:11" ht="45.6" customHeight="1" x14ac:dyDescent="0.15">
      <c r="A74" s="11">
        <v>71</v>
      </c>
      <c r="B74" s="12" t="s">
        <v>83</v>
      </c>
      <c r="C74" s="16" t="s">
        <v>89</v>
      </c>
      <c r="D74" s="14" t="s">
        <v>120</v>
      </c>
      <c r="E74" s="17"/>
      <c r="F74" s="19"/>
      <c r="G74" s="18"/>
      <c r="H74" s="5" t="e">
        <f>VLOOKUP(E74,Sheet2!B:C,2,0)</f>
        <v>#N/A</v>
      </c>
      <c r="I74" s="4">
        <v>3</v>
      </c>
      <c r="J74" s="4" t="e">
        <f t="shared" si="2"/>
        <v>#N/A</v>
      </c>
      <c r="K74" s="4">
        <f t="shared" si="3"/>
        <v>15</v>
      </c>
    </row>
    <row r="75" spans="1:11" ht="45.6" customHeight="1" x14ac:dyDescent="0.15">
      <c r="A75" s="11">
        <v>72</v>
      </c>
      <c r="B75" s="12" t="s">
        <v>83</v>
      </c>
      <c r="C75" s="16" t="s">
        <v>90</v>
      </c>
      <c r="D75" s="14"/>
      <c r="E75" s="17"/>
      <c r="F75" s="19"/>
      <c r="G75" s="18"/>
      <c r="H75" s="5" t="e">
        <f>VLOOKUP(E75,Sheet2!B:C,2,0)</f>
        <v>#N/A</v>
      </c>
      <c r="I75" s="4">
        <v>2</v>
      </c>
      <c r="J75" s="4" t="e">
        <f t="shared" si="2"/>
        <v>#N/A</v>
      </c>
      <c r="K75" s="4">
        <f t="shared" si="3"/>
        <v>10</v>
      </c>
    </row>
    <row r="76" spans="1:11" ht="45.6" customHeight="1" x14ac:dyDescent="0.15">
      <c r="A76" s="11">
        <v>73</v>
      </c>
      <c r="B76" s="12" t="s">
        <v>83</v>
      </c>
      <c r="C76" s="16" t="s">
        <v>91</v>
      </c>
      <c r="D76" s="14"/>
      <c r="E76" s="17"/>
      <c r="F76" s="19"/>
      <c r="G76" s="18"/>
      <c r="H76" s="5" t="e">
        <f>VLOOKUP(E76,Sheet2!B:C,2,0)</f>
        <v>#N/A</v>
      </c>
      <c r="I76" s="4">
        <v>2</v>
      </c>
      <c r="J76" s="4" t="e">
        <f t="shared" si="2"/>
        <v>#N/A</v>
      </c>
      <c r="K76" s="4">
        <f t="shared" si="3"/>
        <v>10</v>
      </c>
    </row>
    <row r="77" spans="1:11" ht="45.6" customHeight="1" x14ac:dyDescent="0.15">
      <c r="A77" s="11">
        <v>74</v>
      </c>
      <c r="B77" s="12" t="s">
        <v>83</v>
      </c>
      <c r="C77" s="16" t="s">
        <v>92</v>
      </c>
      <c r="D77" s="14"/>
      <c r="E77" s="17"/>
      <c r="F77" s="19"/>
      <c r="G77" s="18"/>
      <c r="H77" s="5" t="e">
        <f>VLOOKUP(E77,Sheet2!B:C,2,0)</f>
        <v>#N/A</v>
      </c>
      <c r="I77" s="4">
        <v>1</v>
      </c>
      <c r="J77" s="4" t="e">
        <f t="shared" si="2"/>
        <v>#N/A</v>
      </c>
      <c r="K77" s="4">
        <f t="shared" si="3"/>
        <v>5</v>
      </c>
    </row>
    <row r="78" spans="1:11" ht="45.6" customHeight="1" x14ac:dyDescent="0.15">
      <c r="A78" s="11">
        <v>75</v>
      </c>
      <c r="B78" s="12" t="s">
        <v>83</v>
      </c>
      <c r="C78" s="16" t="s">
        <v>93</v>
      </c>
      <c r="D78" s="14" t="s">
        <v>120</v>
      </c>
      <c r="E78" s="17"/>
      <c r="F78" s="19"/>
      <c r="G78" s="18"/>
      <c r="H78" s="5" t="e">
        <f>VLOOKUP(E78,Sheet2!B:C,2,0)</f>
        <v>#N/A</v>
      </c>
      <c r="I78" s="4">
        <v>3</v>
      </c>
      <c r="J78" s="4" t="e">
        <f t="shared" si="2"/>
        <v>#N/A</v>
      </c>
      <c r="K78" s="4">
        <f t="shared" si="3"/>
        <v>15</v>
      </c>
    </row>
    <row r="79" spans="1:11" ht="45.6" customHeight="1" x14ac:dyDescent="0.15">
      <c r="A79" s="11">
        <v>76</v>
      </c>
      <c r="B79" s="12" t="s">
        <v>83</v>
      </c>
      <c r="C79" s="16" t="s">
        <v>94</v>
      </c>
      <c r="D79" s="14" t="s">
        <v>120</v>
      </c>
      <c r="E79" s="17"/>
      <c r="F79" s="19"/>
      <c r="G79" s="18"/>
      <c r="H79" s="5" t="e">
        <f>VLOOKUP(E79,Sheet2!B:C,2,0)</f>
        <v>#N/A</v>
      </c>
      <c r="I79" s="4">
        <v>3</v>
      </c>
      <c r="J79" s="4" t="e">
        <f t="shared" si="2"/>
        <v>#N/A</v>
      </c>
      <c r="K79" s="4">
        <f t="shared" si="3"/>
        <v>15</v>
      </c>
    </row>
    <row r="80" spans="1:11" ht="45.6" customHeight="1" x14ac:dyDescent="0.15">
      <c r="A80" s="11">
        <v>77</v>
      </c>
      <c r="B80" s="28" t="s">
        <v>95</v>
      </c>
      <c r="C80" s="16" t="s">
        <v>96</v>
      </c>
      <c r="D80" s="14" t="s">
        <v>120</v>
      </c>
      <c r="E80" s="17"/>
      <c r="F80" s="19"/>
      <c r="G80" s="18"/>
      <c r="H80" s="5" t="e">
        <f>VLOOKUP(E80,Sheet2!B:C,2,0)</f>
        <v>#N/A</v>
      </c>
      <c r="I80" s="4">
        <v>3</v>
      </c>
      <c r="J80" s="4" t="e">
        <f t="shared" si="2"/>
        <v>#N/A</v>
      </c>
      <c r="K80" s="4">
        <f t="shared" si="3"/>
        <v>15</v>
      </c>
    </row>
    <row r="81" spans="1:11" ht="45.6" customHeight="1" x14ac:dyDescent="0.15">
      <c r="A81" s="11">
        <v>78</v>
      </c>
      <c r="B81" s="12" t="s">
        <v>97</v>
      </c>
      <c r="C81" s="16" t="s">
        <v>98</v>
      </c>
      <c r="D81" s="14" t="s">
        <v>120</v>
      </c>
      <c r="E81" s="17"/>
      <c r="F81" s="19"/>
      <c r="G81" s="18"/>
      <c r="H81" s="5" t="e">
        <f>VLOOKUP(E81,Sheet2!B:C,2,0)</f>
        <v>#N/A</v>
      </c>
      <c r="I81" s="4">
        <v>3</v>
      </c>
      <c r="J81" s="4" t="e">
        <f t="shared" si="2"/>
        <v>#N/A</v>
      </c>
      <c r="K81" s="4">
        <f t="shared" si="3"/>
        <v>15</v>
      </c>
    </row>
    <row r="82" spans="1:11" ht="45.6" customHeight="1" x14ac:dyDescent="0.15">
      <c r="A82" s="11">
        <v>79</v>
      </c>
      <c r="B82" s="12" t="s">
        <v>97</v>
      </c>
      <c r="C82" s="16" t="s">
        <v>99</v>
      </c>
      <c r="D82" s="14" t="s">
        <v>120</v>
      </c>
      <c r="E82" s="17"/>
      <c r="F82" s="19"/>
      <c r="G82" s="18"/>
      <c r="H82" s="5" t="e">
        <f>VLOOKUP(E82,Sheet2!B:C,2,0)</f>
        <v>#N/A</v>
      </c>
      <c r="I82" s="4">
        <v>3</v>
      </c>
      <c r="J82" s="4" t="e">
        <f t="shared" si="2"/>
        <v>#N/A</v>
      </c>
      <c r="K82" s="4">
        <f t="shared" si="3"/>
        <v>15</v>
      </c>
    </row>
    <row r="83" spans="1:11" ht="45.6" customHeight="1" x14ac:dyDescent="0.15">
      <c r="A83" s="11">
        <v>80</v>
      </c>
      <c r="B83" s="12" t="s">
        <v>97</v>
      </c>
      <c r="C83" s="16" t="s">
        <v>100</v>
      </c>
      <c r="D83" s="14" t="s">
        <v>120</v>
      </c>
      <c r="E83" s="17"/>
      <c r="F83" s="19"/>
      <c r="G83" s="18"/>
      <c r="H83" s="5" t="e">
        <f>VLOOKUP(E83,Sheet2!B:C,2,0)</f>
        <v>#N/A</v>
      </c>
      <c r="I83" s="4">
        <v>3</v>
      </c>
      <c r="J83" s="4" t="e">
        <f t="shared" si="2"/>
        <v>#N/A</v>
      </c>
      <c r="K83" s="4">
        <f t="shared" si="3"/>
        <v>15</v>
      </c>
    </row>
    <row r="84" spans="1:11" ht="45.6" customHeight="1" x14ac:dyDescent="0.15">
      <c r="A84" s="11">
        <v>81</v>
      </c>
      <c r="B84" s="12" t="s">
        <v>97</v>
      </c>
      <c r="C84" s="23" t="s">
        <v>101</v>
      </c>
      <c r="D84" s="14" t="s">
        <v>120</v>
      </c>
      <c r="E84" s="17"/>
      <c r="F84" s="19"/>
      <c r="G84" s="18"/>
      <c r="H84" s="5" t="e">
        <f>VLOOKUP(E84,Sheet2!B:C,2,0)</f>
        <v>#N/A</v>
      </c>
      <c r="I84" s="4">
        <v>3</v>
      </c>
      <c r="J84" s="4" t="e">
        <f t="shared" si="2"/>
        <v>#N/A</v>
      </c>
      <c r="K84" s="4">
        <f t="shared" si="3"/>
        <v>15</v>
      </c>
    </row>
    <row r="85" spans="1:11" ht="45.6" customHeight="1" x14ac:dyDescent="0.15">
      <c r="A85" s="11">
        <v>82</v>
      </c>
      <c r="B85" s="12" t="s">
        <v>97</v>
      </c>
      <c r="C85" s="16" t="s">
        <v>102</v>
      </c>
      <c r="D85" s="14"/>
      <c r="E85" s="17"/>
      <c r="F85" s="19"/>
      <c r="G85" s="18"/>
      <c r="H85" s="5" t="e">
        <f>VLOOKUP(E85,Sheet2!B:C,2,0)</f>
        <v>#N/A</v>
      </c>
      <c r="I85" s="4">
        <v>2</v>
      </c>
      <c r="J85" s="4" t="e">
        <f t="shared" si="2"/>
        <v>#N/A</v>
      </c>
      <c r="K85" s="4">
        <f t="shared" si="3"/>
        <v>10</v>
      </c>
    </row>
    <row r="86" spans="1:11" ht="45.6" customHeight="1" x14ac:dyDescent="0.15">
      <c r="A86" s="11">
        <v>83</v>
      </c>
      <c r="B86" s="12" t="s">
        <v>97</v>
      </c>
      <c r="C86" s="16" t="s">
        <v>103</v>
      </c>
      <c r="D86" s="14" t="s">
        <v>120</v>
      </c>
      <c r="E86" s="17"/>
      <c r="F86" s="19"/>
      <c r="G86" s="18"/>
      <c r="H86" s="5" t="e">
        <f>VLOOKUP(E86,Sheet2!B:C,2,0)</f>
        <v>#N/A</v>
      </c>
      <c r="I86" s="4">
        <v>3</v>
      </c>
      <c r="J86" s="4" t="e">
        <f t="shared" si="2"/>
        <v>#N/A</v>
      </c>
      <c r="K86" s="4">
        <f t="shared" si="3"/>
        <v>15</v>
      </c>
    </row>
    <row r="87" spans="1:11" ht="45.6" customHeight="1" x14ac:dyDescent="0.15">
      <c r="A87" s="11">
        <v>84</v>
      </c>
      <c r="B87" s="12" t="s">
        <v>97</v>
      </c>
      <c r="C87" s="16" t="s">
        <v>104</v>
      </c>
      <c r="D87" s="14"/>
      <c r="E87" s="17"/>
      <c r="F87" s="19"/>
      <c r="G87" s="18"/>
      <c r="H87" s="5" t="e">
        <f>VLOOKUP(E87,Sheet2!B:C,2,0)</f>
        <v>#N/A</v>
      </c>
      <c r="I87" s="4">
        <v>1</v>
      </c>
      <c r="J87" s="4" t="e">
        <f t="shared" si="2"/>
        <v>#N/A</v>
      </c>
      <c r="K87" s="4">
        <f t="shared" si="3"/>
        <v>5</v>
      </c>
    </row>
    <row r="88" spans="1:11" ht="47.1" customHeight="1" x14ac:dyDescent="0.15">
      <c r="A88" s="11">
        <v>85</v>
      </c>
      <c r="B88" s="12" t="s">
        <v>97</v>
      </c>
      <c r="C88" s="16" t="s">
        <v>105</v>
      </c>
      <c r="D88" s="14"/>
      <c r="E88" s="17"/>
      <c r="F88" s="19"/>
      <c r="G88" s="18"/>
      <c r="H88" s="5" t="e">
        <f>VLOOKUP(E88,Sheet2!B:C,2,0)</f>
        <v>#N/A</v>
      </c>
      <c r="I88" s="4">
        <v>2</v>
      </c>
      <c r="J88" s="4" t="e">
        <f t="shared" si="2"/>
        <v>#N/A</v>
      </c>
      <c r="K88" s="4">
        <f t="shared" si="3"/>
        <v>10</v>
      </c>
    </row>
    <row r="89" spans="1:11" ht="45.6" customHeight="1" x14ac:dyDescent="0.15">
      <c r="A89" s="11">
        <v>86</v>
      </c>
      <c r="B89" s="12" t="s">
        <v>97</v>
      </c>
      <c r="C89" s="16" t="s">
        <v>106</v>
      </c>
      <c r="D89" s="14" t="s">
        <v>120</v>
      </c>
      <c r="E89" s="17"/>
      <c r="F89" s="19"/>
      <c r="G89" s="18"/>
      <c r="H89" s="5" t="e">
        <f>VLOOKUP(E89,Sheet2!B:C,2,0)</f>
        <v>#N/A</v>
      </c>
      <c r="I89" s="4">
        <v>3</v>
      </c>
      <c r="J89" s="4" t="e">
        <f t="shared" si="2"/>
        <v>#N/A</v>
      </c>
      <c r="K89" s="4">
        <f t="shared" si="3"/>
        <v>15</v>
      </c>
    </row>
    <row r="90" spans="1:11" ht="45.6" customHeight="1" x14ac:dyDescent="0.15">
      <c r="A90" s="11">
        <v>87</v>
      </c>
      <c r="B90" s="12" t="s">
        <v>97</v>
      </c>
      <c r="C90" s="16" t="s">
        <v>107</v>
      </c>
      <c r="D90" s="14" t="s">
        <v>120</v>
      </c>
      <c r="E90" s="17"/>
      <c r="F90" s="19"/>
      <c r="G90" s="18"/>
      <c r="H90" s="5" t="e">
        <f>VLOOKUP(E90,Sheet2!B:C,2,0)</f>
        <v>#N/A</v>
      </c>
      <c r="I90" s="4">
        <v>3</v>
      </c>
      <c r="J90" s="4" t="e">
        <f t="shared" si="2"/>
        <v>#N/A</v>
      </c>
      <c r="K90" s="4">
        <f t="shared" si="3"/>
        <v>15</v>
      </c>
    </row>
    <row r="91" spans="1:11" ht="45.6" customHeight="1" x14ac:dyDescent="0.15">
      <c r="A91" s="11">
        <v>88</v>
      </c>
      <c r="B91" s="12" t="s">
        <v>97</v>
      </c>
      <c r="C91" s="16" t="s">
        <v>108</v>
      </c>
      <c r="D91" s="14"/>
      <c r="E91" s="17"/>
      <c r="F91" s="19"/>
      <c r="G91" s="18"/>
      <c r="H91" s="5" t="e">
        <f>VLOOKUP(E91,Sheet2!B:C,2,0)</f>
        <v>#N/A</v>
      </c>
      <c r="I91" s="4">
        <v>2</v>
      </c>
      <c r="J91" s="4" t="e">
        <f t="shared" si="2"/>
        <v>#N/A</v>
      </c>
      <c r="K91" s="4">
        <f t="shared" si="3"/>
        <v>10</v>
      </c>
    </row>
    <row r="92" spans="1:11" ht="45.6" customHeight="1" x14ac:dyDescent="0.15">
      <c r="A92" s="11">
        <v>89</v>
      </c>
      <c r="B92" s="12" t="s">
        <v>97</v>
      </c>
      <c r="C92" s="16" t="s">
        <v>109</v>
      </c>
      <c r="D92" s="14"/>
      <c r="E92" s="17"/>
      <c r="F92" s="19"/>
      <c r="G92" s="18"/>
      <c r="H92" s="5" t="e">
        <f>VLOOKUP(E92,Sheet2!B:C,2,0)</f>
        <v>#N/A</v>
      </c>
      <c r="I92" s="4">
        <v>2</v>
      </c>
      <c r="J92" s="4" t="e">
        <f t="shared" si="2"/>
        <v>#N/A</v>
      </c>
      <c r="K92" s="4">
        <f t="shared" si="3"/>
        <v>10</v>
      </c>
    </row>
    <row r="93" spans="1:11" ht="45.6" customHeight="1" x14ac:dyDescent="0.15">
      <c r="A93" s="11">
        <v>90</v>
      </c>
      <c r="B93" s="12" t="s">
        <v>97</v>
      </c>
      <c r="C93" s="16" t="s">
        <v>110</v>
      </c>
      <c r="D93" s="14" t="s">
        <v>120</v>
      </c>
      <c r="E93" s="17"/>
      <c r="F93" s="19"/>
      <c r="G93" s="18"/>
      <c r="H93" s="5" t="e">
        <f>VLOOKUP(E93,Sheet2!B:C,2,0)</f>
        <v>#N/A</v>
      </c>
      <c r="I93" s="4">
        <v>3</v>
      </c>
      <c r="J93" s="4" t="e">
        <f t="shared" si="2"/>
        <v>#N/A</v>
      </c>
      <c r="K93" s="4">
        <f t="shared" si="3"/>
        <v>15</v>
      </c>
    </row>
    <row r="94" spans="1:11" ht="45.6" customHeight="1" x14ac:dyDescent="0.15">
      <c r="A94" s="11">
        <v>91</v>
      </c>
      <c r="B94" s="12" t="s">
        <v>97</v>
      </c>
      <c r="C94" s="16" t="s">
        <v>111</v>
      </c>
      <c r="D94" s="14" t="s">
        <v>120</v>
      </c>
      <c r="E94" s="17"/>
      <c r="F94" s="19"/>
      <c r="G94" s="18"/>
      <c r="H94" s="5" t="e">
        <f>VLOOKUP(E94,Sheet2!B:C,2,0)</f>
        <v>#N/A</v>
      </c>
      <c r="I94" s="4">
        <v>3</v>
      </c>
      <c r="J94" s="4" t="e">
        <f t="shared" si="2"/>
        <v>#N/A</v>
      </c>
      <c r="K94" s="4">
        <f t="shared" si="3"/>
        <v>15</v>
      </c>
    </row>
    <row r="95" spans="1:11" ht="45.6" customHeight="1" x14ac:dyDescent="0.15">
      <c r="A95" s="11">
        <v>92</v>
      </c>
      <c r="B95" s="12" t="s">
        <v>112</v>
      </c>
      <c r="C95" s="16" t="s">
        <v>113</v>
      </c>
      <c r="D95" s="14"/>
      <c r="E95" s="17"/>
      <c r="F95" s="19"/>
      <c r="G95" s="18"/>
      <c r="H95" s="5" t="e">
        <f>VLOOKUP(E95,Sheet2!B:C,2,0)</f>
        <v>#N/A</v>
      </c>
      <c r="I95" s="4">
        <v>2</v>
      </c>
      <c r="J95" s="4" t="e">
        <f t="shared" si="2"/>
        <v>#N/A</v>
      </c>
      <c r="K95" s="4">
        <f t="shared" si="3"/>
        <v>10</v>
      </c>
    </row>
    <row r="96" spans="1:11" ht="57.6" customHeight="1" x14ac:dyDescent="0.15">
      <c r="A96" s="11">
        <v>93</v>
      </c>
      <c r="B96" s="12" t="s">
        <v>114</v>
      </c>
      <c r="C96" s="16" t="s">
        <v>115</v>
      </c>
      <c r="D96" s="14" t="s">
        <v>120</v>
      </c>
      <c r="E96" s="17"/>
      <c r="F96" s="19"/>
      <c r="G96" s="18"/>
      <c r="H96" s="5" t="e">
        <f>VLOOKUP(E96,Sheet2!B:C,2,0)</f>
        <v>#N/A</v>
      </c>
      <c r="I96" s="4">
        <v>3</v>
      </c>
      <c r="J96" s="4" t="e">
        <f t="shared" si="2"/>
        <v>#N/A</v>
      </c>
      <c r="K96" s="4">
        <f t="shared" si="3"/>
        <v>15</v>
      </c>
    </row>
    <row r="97" spans="10:11" x14ac:dyDescent="0.15">
      <c r="J97" s="4" t="e">
        <f>SUM(J4:J96)</f>
        <v>#N/A</v>
      </c>
      <c r="K97" s="4">
        <f>SUM(K4:K96)</f>
        <v>1145</v>
      </c>
    </row>
  </sheetData>
  <mergeCells count="8">
    <mergeCell ref="K2:K3"/>
    <mergeCell ref="J2:J3"/>
    <mergeCell ref="A2:A3"/>
    <mergeCell ref="B2:B3"/>
    <mergeCell ref="C2:C3"/>
    <mergeCell ref="E2:G2"/>
    <mergeCell ref="H2:H3"/>
    <mergeCell ref="I2:I3"/>
  </mergeCells>
  <phoneticPr fontId="1"/>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8"/>
  <sheetViews>
    <sheetView workbookViewId="0">
      <selection activeCell="F37" sqref="F37"/>
    </sheetView>
  </sheetViews>
  <sheetFormatPr defaultRowHeight="13.5" x14ac:dyDescent="0.15"/>
  <sheetData>
    <row r="3" spans="2:3" x14ac:dyDescent="0.15">
      <c r="B3" t="s">
        <v>121</v>
      </c>
    </row>
    <row r="4" spans="2:3" ht="15" x14ac:dyDescent="0.15">
      <c r="B4" s="22" t="s">
        <v>2</v>
      </c>
      <c r="C4" s="31">
        <v>5</v>
      </c>
    </row>
    <row r="5" spans="2:3" ht="15" x14ac:dyDescent="0.15">
      <c r="B5" s="22" t="s">
        <v>3</v>
      </c>
      <c r="C5" s="31">
        <v>4</v>
      </c>
    </row>
    <row r="6" spans="2:3" ht="15" x14ac:dyDescent="0.15">
      <c r="B6" s="22" t="s">
        <v>4</v>
      </c>
      <c r="C6" s="31">
        <v>3</v>
      </c>
    </row>
    <row r="7" spans="2:3" ht="15" x14ac:dyDescent="0.15">
      <c r="B7" s="22" t="s">
        <v>5</v>
      </c>
      <c r="C7" s="31">
        <v>2</v>
      </c>
    </row>
    <row r="8" spans="2:3" ht="15" x14ac:dyDescent="0.15">
      <c r="B8" s="22" t="s">
        <v>6</v>
      </c>
      <c r="C8" s="31">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要件</vt:lpstr>
      <vt:lpstr>Sheet2</vt:lpstr>
      <vt:lpstr>表紙!Print_Area</vt:lpstr>
      <vt:lpstr>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2025-05-15T00:02:21Z</dcterms:modified>
</cp:coreProperties>
</file>