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flsv1\全庁ファイルサーバ\財政課\9000_文書管理\【第１】財政課\2100_【第２】データ・紙\3651_調査回答（５年）\Ｒ04年度\12_県（予算以外）\040906 ○【財政状況資料集（9_20〆）】令和２年度財政状況資料集（追加\04_0926修正\"/>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<sst xmlns="http://schemas.openxmlformats.org/spreadsheetml/2006/main" count="1113" uniqueCount="624">
  <si>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</si>
  <si>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</si>
  <si>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</si>
  <si>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</si>
  <si>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</si>
  <si>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</si>
  <si>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</si>
  <si>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</si>
  <si>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</si>
  <si>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</si>
  <si>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</si>
  <si>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</si>
  <si>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</si>
  <si>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</si>
  <si>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</si>
  <si>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</si>
  <si>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</si>
  <si>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</si>
  <si>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</si>
  <si>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</si>
  <si>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</si>
  <si>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</si>
  <si>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</si>
  <si>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</si>
  <si>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</si>
  <si>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</si>
  <si>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</si>
  <si>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</si>
  <si>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</si>
  <si>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</si>
  <si>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</si>
  <si>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</si>
  <si>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</si>
  <si>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</si>
  <si>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</si>
  <si>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</si>
  <si>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</si>
  <si>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</si>
  <si>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</si>
  <si>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</si>
  <si>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</si>
  <si>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</si>
  <si>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</si>
  <si>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</si>
  <si>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</si>
  <si>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</si>
  <si>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</si>
  <si>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</si>
  <si>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</si>
  <si>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</si>
  <si>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</si>
  <si>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</si>
  <si>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</si>
  <si>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</si>
  <si>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</si>
  <si>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</si>
  <si>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</si>
  <si>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</si>
  <si>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</si>
  <si>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</si>
  <si>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</si>
  <si>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</si>
  <si>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</si>
  <si>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</si>
  <si>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</si>
  <si>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</si>
  <si>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</si>
  <si>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</si>
  <si>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</si>
  <si>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</si>
  <si>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</si>
  <si>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</si>
  <si>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</si>
  <si>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</si>
  <si>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</si>
  <si>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</si>
  <si>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</si>
  <si>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</si>
  <si>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</si>
  <si>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</si>
  <si>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</si>
  <si>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</si>
  <si>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</si>
  <si>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</si>
  <si>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</si>
  <si>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</si>
  <si>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</si>
  <si>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</si>
  <si>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</si>
  <si>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</si>
  <si>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</si>
  <si>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</si>
  <si>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</si>
  <si>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</si>
  <si>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</si>
  <si>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</si>
  <si>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</si>
  <si>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藤枝市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</si>
  <si>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</si>
  <si>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</si>
  <si>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</si>
  <si>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</si>
  <si>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</si>
  <si>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</si>
  <si>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</si>
  <si>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</si>
  <si>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</si>
  <si>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</si>
  <si>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</si>
  <si>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</si>
  <si>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</si>
  <si>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</si>
  <si>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</si>
  <si>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</si>
  <si>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</si>
  <si>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</si>
  <si>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</si>
  <si>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</si>
  <si>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</si>
  <si>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</si>
  <si>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</si>
  <si>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</si>
  <si>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</si>
  <si>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</si>
  <si>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</si>
  <si>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</si>
  <si>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</si>
  <si>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</si>
  <si>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</si>
  <si>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</si>
  <si>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</si>
  <si>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</si>
  <si>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</si>
  <si>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</si>
  <si>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</si>
  <si>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</si>
  <si>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</si>
  <si>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</si>
  <si>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</si>
  <si>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</si>
  <si>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</si>
  <si>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</si>
  <si>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</si>
  <si>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</si>
  <si>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</si>
  <si>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</si>
  <si>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</si>
  <si>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</si>
  <si>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</si>
  <si>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</si>
  <si>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</si>
  <si>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</si>
  <si>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</si>
  <si>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</si>
  <si>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</si>
  <si>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</si>
  <si>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</si>
  <si>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</si>
  <si>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</si>
  <si>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</si>
  <si>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</si>
  <si>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</si>
  <si>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</si>
  <si>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</si>
  <si>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</si>
  <si>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</si>
  <si>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</si>
  <si>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</si>
  <si>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</si>
  <si>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</si>
  <si>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</si>
  <si>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</si>
  <si>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</si>
  <si>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</si>
  <si>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</si>
  <si>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</si>
  <si>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</si>
  <si>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</si>
  <si>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</si>
  <si>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</si>
  <si>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</si>
  <si>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</si>
  <si>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</si>
  <si>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</si>
  <si>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</si>
  <si>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</si>
  <si>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</si>
  <si>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</si>
  <si>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</si>
  <si>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</si>
  <si>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</si>
  <si>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</si>
  <si>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</si>
  <si>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</si>
  <si>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</si>
  <si>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</si>
  <si>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</si>
  <si>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</si>
  <si>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</si>
  <si>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</si>
  <si>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</si>
  <si>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</si>
  <si>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</si>
  <si>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</si>
  <si>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</si>
  <si>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</si>
  <si>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</si>
  <si>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</si>
  <si>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</si>
  <si>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</si>
  <si>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</si>
  <si>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静岡県藤枝市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</si>
  <si>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</si>
  <si>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</si>
  <si>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</si>
  <si>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</si>
  <si>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</si>
  <si>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</si>
  <si>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</si>
  <si>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</si>
  <si>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</si>
  <si>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</si>
  <si>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</si>
  <si>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</si>
  <si>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</si>
  <si>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</si>
  <si>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</si>
  <si>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</si>
  <si>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</si>
  <si>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</si>
  <si>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</si>
  <si>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</si>
  <si>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</si>
  <si>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</si>
  <si>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</si>
  <si>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</si>
  <si>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</si>
  <si>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</si>
  <si>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</si>
  <si>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</si>
  <si>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</si>
  <si>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</si>
  <si>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</si>
  <si>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</si>
  <si>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</si>
  <si>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</si>
  <si>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</si>
  <si>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</si>
  <si>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</si>
  <si>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</si>
  <si>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</si>
  <si>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</si>
  <si>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</si>
  <si>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</si>
  <si>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</si>
  <si>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</si>
  <si>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</si>
  <si>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</si>
  <si>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</si>
  <si>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</si>
  <si>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</si>
  <si>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</si>
  <si>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</si>
  <si>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</si>
  <si>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</si>
  <si>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</si>
  <si>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</si>
  <si>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</si>
  <si>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</si>
  <si>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</si>
  <si>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</si>
  <si>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</si>
  <si>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</si>
  <si>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</si>
  <si>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</si>
  <si>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</si>
  <si>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</si>
  <si>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</si>
  <si>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</si>
  <si>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</si>
  <si>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</si>
  <si>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</si>
  <si>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</si>
  <si>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</si>
  <si>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</si>
  <si>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</si>
  <si>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</si>
  <si>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</si>
  <si>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</si>
  <si>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</si>
  <si>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</si>
  <si>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</si>
  <si>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</si>
  <si>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</si>
  <si>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</si>
  <si>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</si>
  <si>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</si>
  <si>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</si>
  <si>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</si>
  <si>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</si>
  <si>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</si>
  <si>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</si>
  <si>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</si>
  <si>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</si>
  <si>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</si>
  <si>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</si>
  <si>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</si>
  <si>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</si>
  <si>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</si>
  <si>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</si>
  <si>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</si>
  <si>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</si>
  <si>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</si>
  <si>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</si>
  <si>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</si>
  <si>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</si>
  <si>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</si>
  <si>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</si>
  <si>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</si>
  <si>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</si>
  <si>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</si>
  <si>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</si>
  <si>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</si>
  <si>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</si>
  <si>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</si>
  <si>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</si>
  <si>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</si>
  <si>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</si>
  <si>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</si>
  <si>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</si>
  <si>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</si>
  <si>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</si>
  <si>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</si>
  <si>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</si>
  <si>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</si>
  <si>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</si>
  <si>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</si>
  <si>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</si>
  <si>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</si>
  <si>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</si>
  <si>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</si>
  <si>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</si>
  <si>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</si>
  <si>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</si>
  <si>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</si>
  <si>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</si>
  <si>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</si>
  <si>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</si>
  <si>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</si>
  <si>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</si>
  <si>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</si>
  <si>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</si>
  <si>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</si>
  <si>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</si>
  <si>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</si>
  <si>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</si>
  <si>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</si>
  <si>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</si>
  <si>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</si>
  <si>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</si>
  <si>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</si>
  <si>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</si>
  <si>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</si>
  <si>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</si>
  <si>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</si>
  <si>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</si>
  <si>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静岡県藤枝市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</si>
  <si>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</si>
  <si>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</si>
  <si>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</si>
  <si>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</si>
  <si>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</si>
  <si>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</si>
  <si>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</si>
  <si>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</si>
  <si>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</si>
  <si>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</si>
  <si>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</si>
  <si>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</si>
  <si>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</si>
  <si>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</si>
  <si>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</si>
  <si>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</si>
  <si>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</si>
  <si>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</si>
  <si>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</si>
  <si>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</si>
  <si>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</si>
  <si>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</si>
  <si>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</si>
  <si>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</si>
  <si>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</si>
  <si>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</si>
  <si>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</si>
  <si>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</si>
  <si>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</si>
  <si>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</si>
  <si>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</si>
  <si>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</si>
  <si>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</si>
  <si>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</si>
  <si>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</si>
  <si>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</si>
  <si>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</si>
  <si>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</si>
  <si>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</si>
  <si>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</si>
  <si>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</si>
  <si>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</si>
  <si>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</si>
  <si>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下水道事業会計</t>
    <phoneticPr fontId="5"/>
  </si>
  <si>
    <t>内陸フロンティア事業特別会計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</si>
  <si>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</si>
  <si>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</si>
  <si>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</si>
  <si>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</si>
  <si>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</si>
  <si>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</si>
  <si>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</si>
  <si>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</si>
  <si>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</si>
  <si>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</si>
  <si>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</si>
  <si>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</si>
  <si>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</si>
  <si>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</si>
  <si>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</si>
  <si>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</si>
  <si>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</si>
  <si>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</si>
  <si>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</si>
  <si>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</si>
  <si>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</si>
  <si>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</si>
  <si>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</si>
  <si>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</si>
  <si>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</si>
  <si>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</si>
  <si>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</si>
  <si>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</si>
  <si>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</si>
  <si>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</si>
  <si>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</si>
  <si>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</si>
  <si>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</si>
  <si>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</si>
  <si>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</si>
  <si>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</si>
  <si>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</si>
  <si>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</si>
  <si>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</si>
  <si>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</si>
  <si>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</si>
  <si>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</si>
  <si>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</si>
  <si>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</si>
  <si>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</si>
  <si>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</si>
  <si>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</si>
  <si>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</si>
  <si>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</si>
  <si>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</si>
  <si>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</si>
  <si>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</si>
  <si>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</si>
  <si>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</si>
  <si>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</si>
  <si>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</si>
  <si>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</si>
  <si>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</si>
  <si>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</si>
  <si>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</si>
  <si>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</si>
  <si>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</si>
  <si>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</si>
  <si>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</si>
  <si>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</si>
  <si>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</si>
  <si>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</si>
  <si>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</si>
  <si>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</si>
  <si>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</si>
  <si>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</si>
  <si>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</si>
  <si>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</si>
  <si>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</si>
  <si>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</si>
  <si>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</si>
  <si>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</si>
  <si>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</si>
  <si>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</si>
  <si>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</si>
  <si>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</si>
  <si>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</si>
  <si>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</si>
  <si>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</si>
  <si>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</si>
  <si>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</si>
  <si>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</si>
  <si>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</si>
  <si>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</si>
  <si>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</si>
  <si>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</si>
  <si>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</si>
  <si>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</si>
  <si>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</si>
  <si>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</si>
  <si>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</si>
  <si>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</si>
  <si>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</si>
  <si>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</si>
  <si>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</si>
  <si>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</si>
  <si>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</si>
  <si>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</si>
  <si>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</si>
  <si>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</si>
  <si>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</si>
  <si>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</si>
  <si>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</si>
  <si>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</si>
  <si>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</si>
  <si>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</si>
  <si>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</si>
  <si>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</si>
  <si>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</si>
  <si>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</si>
  <si>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</si>
  <si>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</si>
  <si>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</si>
  <si>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</si>
  <si>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</si>
  <si>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</si>
  <si>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</si>
  <si>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</si>
  <si>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</si>
  <si>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</si>
  <si>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</si>
  <si>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</si>
  <si>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</si>
  <si>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</si>
  <si>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</si>
  <si>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</si>
  <si>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</si>
  <si>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</si>
  <si>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</si>
  <si>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</si>
  <si>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</si>
  <si>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</si>
  <si>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</si>
  <si>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</si>
  <si>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</si>
  <si>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</si>
  <si>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</si>
  <si>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</si>
  <si>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</si>
  <si>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</si>
  <si>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</si>
  <si>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</si>
  <si>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</si>
  <si>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</si>
  <si>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</si>
  <si>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</si>
  <si>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</si>
  <si>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</si>
  <si>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</si>
  <si>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</si>
  <si>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</si>
  <si>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</si>
  <si>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</si>
  <si>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</si>
  <si>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</si>
  <si>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</si>
  <si>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</si>
  <si>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9.62</t>
  </si>
  <si>
    <t>▲ 3.53</t>
  </si>
  <si>
    <t>▲ 2.12</t>
  </si>
  <si>
    <t>水道事業会計</t>
  </si>
  <si>
    <t>一般会計</t>
  </si>
  <si>
    <t>病院事業会計</t>
  </si>
  <si>
    <t>下水道事業会計</t>
  </si>
  <si>
    <t>国民健康保険事業特別会計</t>
  </si>
  <si>
    <t>介護保険特別会計</t>
  </si>
  <si>
    <t>後期高齢者医療特別会計</t>
  </si>
  <si>
    <t>駐車場事業特別会計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</si>
  <si>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</si>
  <si>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</si>
  <si>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</si>
  <si>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</si>
  <si>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</si>
  <si>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</si>
  <si>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</si>
  <si>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</si>
  <si>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未来を創るふるさと応援基金</t>
    <rPh sb="0" eb="2">
      <t>ミライ</t>
    </rPh>
    <rPh sb="3" eb="4">
      <t>ツク</t>
    </rPh>
    <rPh sb="9" eb="11">
      <t>オウエン</t>
    </rPh>
    <rPh sb="11" eb="13">
      <t>キキン</t>
    </rPh>
    <phoneticPr fontId="5"/>
  </si>
  <si>
    <t>総合文化施設整備基金</t>
    <rPh sb="0" eb="2">
      <t>ソウゴウ</t>
    </rPh>
    <rPh sb="2" eb="4">
      <t>ブンカ</t>
    </rPh>
    <rPh sb="4" eb="6">
      <t>シセツ</t>
    </rPh>
    <rPh sb="6" eb="8">
      <t>セイビ</t>
    </rPh>
    <rPh sb="8" eb="10">
      <t>キキン</t>
    </rPh>
    <phoneticPr fontId="5"/>
  </si>
  <si>
    <t>公共施設等総合管理基金</t>
    <rPh sb="0" eb="2">
      <t>コウキョウ</t>
    </rPh>
    <rPh sb="2" eb="4">
      <t>シセツ</t>
    </rPh>
    <rPh sb="4" eb="5">
      <t>トウ</t>
    </rPh>
    <rPh sb="5" eb="7">
      <t>ソウゴウ</t>
    </rPh>
    <rPh sb="7" eb="9">
      <t>カンリ</t>
    </rPh>
    <rPh sb="9" eb="11">
      <t>キキン</t>
    </rPh>
    <phoneticPr fontId="5"/>
  </si>
  <si>
    <t>地域農業振興事業基金</t>
    <rPh sb="0" eb="2">
      <t>チイキ</t>
    </rPh>
    <rPh sb="2" eb="4">
      <t>ノウギョウ</t>
    </rPh>
    <rPh sb="4" eb="6">
      <t>シンコウ</t>
    </rPh>
    <rPh sb="6" eb="8">
      <t>ジギョウ</t>
    </rPh>
    <rPh sb="8" eb="10">
      <t>キキン</t>
    </rPh>
    <phoneticPr fontId="5"/>
  </si>
  <si>
    <t>職員退職手当基金</t>
    <rPh sb="0" eb="2">
      <t>ショクイン</t>
    </rPh>
    <rPh sb="2" eb="4">
      <t>タイショク</t>
    </rPh>
    <rPh sb="4" eb="6">
      <t>テアテ</t>
    </rPh>
    <rPh sb="6" eb="8">
      <t>キキン</t>
    </rPh>
    <phoneticPr fontId="5"/>
  </si>
  <si>
    <t>-</t>
    <phoneticPr fontId="2"/>
  </si>
  <si>
    <t>-</t>
    <phoneticPr fontId="2"/>
  </si>
  <si>
    <t>駿遠学園管理組合／一般会計</t>
    <rPh sb="0" eb="2">
      <t>スンエン</t>
    </rPh>
    <rPh sb="2" eb="4">
      <t>ガクエン</t>
    </rPh>
    <rPh sb="4" eb="6">
      <t>カンリ</t>
    </rPh>
    <rPh sb="6" eb="8">
      <t>クミアイ</t>
    </rPh>
    <rPh sb="9" eb="11">
      <t>イッパン</t>
    </rPh>
    <rPh sb="11" eb="13">
      <t>カイケイ</t>
    </rPh>
    <phoneticPr fontId="2"/>
  </si>
  <si>
    <t>志太広域事務組合／一般会計</t>
    <rPh sb="0" eb="2">
      <t>シダ</t>
    </rPh>
    <rPh sb="2" eb="4">
      <t>コウイキ</t>
    </rPh>
    <rPh sb="4" eb="6">
      <t>ジム</t>
    </rPh>
    <rPh sb="6" eb="8">
      <t>クミアイ</t>
    </rPh>
    <rPh sb="9" eb="11">
      <t>イッパン</t>
    </rPh>
    <rPh sb="11" eb="13">
      <t>カイケイ</t>
    </rPh>
    <phoneticPr fontId="2"/>
  </si>
  <si>
    <t>志太広域事務組合／看護専門学校事業特別会計</t>
    <rPh sb="0" eb="2">
      <t>シダ</t>
    </rPh>
    <rPh sb="2" eb="4">
      <t>コウイキ</t>
    </rPh>
    <rPh sb="4" eb="6">
      <t>ジム</t>
    </rPh>
    <rPh sb="6" eb="8">
      <t>クミアイ</t>
    </rPh>
    <rPh sb="9" eb="11">
      <t>カンゴ</t>
    </rPh>
    <rPh sb="11" eb="13">
      <t>センモン</t>
    </rPh>
    <rPh sb="13" eb="15">
      <t>ガッコウ</t>
    </rPh>
    <rPh sb="15" eb="17">
      <t>ジギョウ</t>
    </rPh>
    <rPh sb="17" eb="19">
      <t>トクベツ</t>
    </rPh>
    <rPh sb="19" eb="21">
      <t>カイケイ</t>
    </rPh>
    <phoneticPr fontId="2"/>
  </si>
  <si>
    <t>静岡県後期高齢者医療広域連合／一般会計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2"/>
  </si>
  <si>
    <t>静岡県後期高齢者医療広域連合／後期高齢者医療事業会計</t>
    <rPh sb="0" eb="3">
      <t>シズオカケン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</si>
  <si>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静岡県地方税滞納整理機構</t>
    <rPh sb="0" eb="3">
      <t>シズオカケン</t>
    </rPh>
    <rPh sb="3" eb="5">
      <t>チホウ</t>
    </rPh>
    <rPh sb="5" eb="6">
      <t>ゼイ</t>
    </rPh>
    <rPh sb="6" eb="8">
      <t>タイノウ</t>
    </rPh>
    <rPh sb="8" eb="10">
      <t>セイリ</t>
    </rPh>
    <rPh sb="10" eb="12">
      <t>キコウ</t>
    </rPh>
    <phoneticPr fontId="2"/>
  </si>
  <si>
    <t>静岡県大井川広域水道企業団／大井川広域水道用水供給事業会計</t>
    <rPh sb="0" eb="3">
      <t>シズオカケン</t>
    </rPh>
    <rPh sb="3" eb="6">
      <t>オオイガワ</t>
    </rPh>
    <rPh sb="6" eb="8">
      <t>コウイキ</t>
    </rPh>
    <rPh sb="8" eb="10">
      <t>スイドウ</t>
    </rPh>
    <rPh sb="10" eb="12">
      <t>キギョウ</t>
    </rPh>
    <rPh sb="12" eb="13">
      <t>ダン</t>
    </rPh>
    <rPh sb="14" eb="17">
      <t>オオイガワ</t>
    </rPh>
    <rPh sb="17" eb="19">
      <t>コウイキ</t>
    </rPh>
    <rPh sb="19" eb="21">
      <t>スイドウ</t>
    </rPh>
    <rPh sb="21" eb="23">
      <t>ヨウスイ</t>
    </rPh>
    <rPh sb="23" eb="25">
      <t>キョウキュウ</t>
    </rPh>
    <rPh sb="25" eb="27">
      <t>ジギョウ</t>
    </rPh>
    <rPh sb="27" eb="29">
      <t>カイケイ</t>
    </rPh>
    <phoneticPr fontId="2"/>
  </si>
  <si>
    <t>○</t>
    <phoneticPr fontId="2"/>
  </si>
  <si>
    <t>藤枝市土地開発公社</t>
    <rPh sb="0" eb="3">
      <t>フジエダシ</t>
    </rPh>
    <rPh sb="3" eb="5">
      <t>トチ</t>
    </rPh>
    <rPh sb="5" eb="7">
      <t>カイハツ</t>
    </rPh>
    <rPh sb="7" eb="9">
      <t>コウシャ</t>
    </rPh>
    <phoneticPr fontId="2"/>
  </si>
  <si>
    <t>藤枝市勤労福祉サービスセンター</t>
    <rPh sb="0" eb="3">
      <t>フジエダシ</t>
    </rPh>
    <rPh sb="3" eb="5">
      <t>キンロウ</t>
    </rPh>
    <rPh sb="5" eb="7">
      <t>フクシ</t>
    </rPh>
    <phoneticPr fontId="2"/>
  </si>
  <si>
    <t>まちづくり藤枝</t>
    <rPh sb="5" eb="7">
      <t>フジエダ</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</si>
  <si>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</si>
  <si>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</si>
  <si>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</si>
  <si>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</si>
  <si>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</si>
  <si>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</si>
  <si>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</si>
  <si>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</si>
  <si>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</si>
  <si>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</si>
  <si>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</si>
  <si>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本市の将来負担比率は、地方債の新規発行の抑制などにより改善され、平成30年度には算定なしとなったが、令和元年度より増加に転じている。令和2年度においては、令和元年度に比べ将来負担額は減少したものの、財政調整基金の取り崩しによる充当可能財源等の減少幅が将来負担額の減少幅よりも大きくなった影響から、将来負担比率が悪化したものと考えられる。
実質公債費率については類似団体内平均値と比べて高い水準となっているが、年々改善している。改善の要因としては、地方債の新規発行の抑制などにより、地方債残高が着実に減少してきたことによるものである。今後も、新規発行地方債の抑制や公営企業会計の健全化に取り組み、実質公債費率の改善を図っていく。</t>
    <rPh sb="143" eb="145">
      <t>エイキョウ</t>
    </rPh>
    <rPh sb="169" eb="171">
      <t>ジッシツ</t>
    </rPh>
    <rPh sb="171" eb="174">
      <t>コウサイヒ</t>
    </rPh>
    <rPh sb="174" eb="175">
      <t>リツ</t>
    </rPh>
    <rPh sb="180" eb="188">
      <t>ルイジダンタイナイヘイキンチ</t>
    </rPh>
    <rPh sb="189" eb="190">
      <t>クラ</t>
    </rPh>
    <rPh sb="192" eb="193">
      <t>タカ</t>
    </rPh>
    <rPh sb="194" eb="196">
      <t>スイジュン</t>
    </rPh>
    <rPh sb="204" eb="206">
      <t>ネンネン</t>
    </rPh>
    <rPh sb="206" eb="208">
      <t>カイゼン</t>
    </rPh>
    <rPh sb="213" eb="215">
      <t>カイゼン</t>
    </rPh>
    <rPh sb="216" eb="218">
      <t>ヨウイン</t>
    </rPh>
    <rPh sb="223" eb="226">
      <t>チホウサイ</t>
    </rPh>
    <rPh sb="227" eb="229">
      <t>シンキ</t>
    </rPh>
    <rPh sb="229" eb="231">
      <t>ハッコウ</t>
    </rPh>
    <rPh sb="232" eb="234">
      <t>ヨクセイ</t>
    </rPh>
    <rPh sb="240" eb="243">
      <t>チホウサイ</t>
    </rPh>
    <rPh sb="243" eb="245">
      <t>ザンダカ</t>
    </rPh>
    <rPh sb="246" eb="248">
      <t>チャクジツ</t>
    </rPh>
    <rPh sb="249" eb="251">
      <t>ゲンショウ</t>
    </rPh>
    <rPh sb="266" eb="268">
      <t>コンゴ</t>
    </rPh>
    <rPh sb="270" eb="272">
      <t>シンキ</t>
    </rPh>
    <rPh sb="272" eb="274">
      <t>ハッコウ</t>
    </rPh>
    <rPh sb="274" eb="277">
      <t>チホウサイ</t>
    </rPh>
    <rPh sb="278" eb="280">
      <t>ヨクセイ</t>
    </rPh>
    <rPh sb="281" eb="283">
      <t>コウエイ</t>
    </rPh>
    <rPh sb="283" eb="285">
      <t>キギョウ</t>
    </rPh>
    <rPh sb="285" eb="287">
      <t>カイケイ</t>
    </rPh>
    <rPh sb="288" eb="291">
      <t>ケンゼンカ</t>
    </rPh>
    <rPh sb="292" eb="293">
      <t>ト</t>
    </rPh>
    <rPh sb="294" eb="295">
      <t>ク</t>
    </rPh>
    <rPh sb="297" eb="299">
      <t>ジッシツ</t>
    </rPh>
    <rPh sb="299" eb="302">
      <t>コウサイヒ</t>
    </rPh>
    <rPh sb="302" eb="303">
      <t>リツ</t>
    </rPh>
    <rPh sb="304" eb="306">
      <t>カイゼン</t>
    </rPh>
    <rPh sb="307" eb="308">
      <t>ハカ</t>
    </rPh>
    <phoneticPr fontId="2"/>
  </si>
  <si>
    <t>本市の将来負担比率は、地方債の新規発行の抑制などにより改善され、平成30年度には算定なしとなったが、令和元年度より増加に転じている。令和2年度においては、令和元年度に比べ将来負担額は減少したものの、財政調整基金の取り崩しによる充当可能財源等の減少幅が将来負担額の減少幅よりも大きくなった影響から、将来負担比率が悪化したものと考えられる。
有形固定資産減価償却率については、前述のとおり類似団体内平均値と比較して高い状態が続いている。老朽化が進んでいる公共施設が多いため、引き続き施設の長寿命化に向け、藤枝市施設マネジメント計画に基づき、中長期的な視点に立った計画的な維持管理及び修繕等に取り組んでいく。</t>
    <rPh sb="0" eb="2">
      <t>ホンシ</t>
    </rPh>
    <rPh sb="3" eb="5">
      <t>ショウライ</t>
    </rPh>
    <rPh sb="5" eb="7">
      <t>フタン</t>
    </rPh>
    <rPh sb="7" eb="9">
      <t>ヒリツ</t>
    </rPh>
    <rPh sb="11" eb="14">
      <t>チホウサイ</t>
    </rPh>
    <rPh sb="15" eb="17">
      <t>シンキ</t>
    </rPh>
    <rPh sb="17" eb="19">
      <t>ハッコウ</t>
    </rPh>
    <rPh sb="20" eb="22">
      <t>ヨクセイ</t>
    </rPh>
    <rPh sb="27" eb="29">
      <t>カイゼン</t>
    </rPh>
    <rPh sb="32" eb="34">
      <t>ヘイセイ</t>
    </rPh>
    <rPh sb="36" eb="38">
      <t>ネンド</t>
    </rPh>
    <rPh sb="40" eb="42">
      <t>サンテイ</t>
    </rPh>
    <rPh sb="50" eb="52">
      <t>レイワ</t>
    </rPh>
    <rPh sb="52" eb="54">
      <t>ガンネン</t>
    </rPh>
    <rPh sb="54" eb="55">
      <t>ド</t>
    </rPh>
    <rPh sb="57" eb="59">
      <t>ゾウカ</t>
    </rPh>
    <rPh sb="60" eb="61">
      <t>テン</t>
    </rPh>
    <rPh sb="66" eb="68">
      <t>レイワ</t>
    </rPh>
    <rPh sb="69" eb="71">
      <t>ネンド</t>
    </rPh>
    <rPh sb="77" eb="79">
      <t>レイワ</t>
    </rPh>
    <rPh sb="79" eb="81">
      <t>ガンネン</t>
    </rPh>
    <rPh sb="81" eb="82">
      <t>ド</t>
    </rPh>
    <rPh sb="83" eb="84">
      <t>クラ</t>
    </rPh>
    <rPh sb="85" eb="87">
      <t>ショウライ</t>
    </rPh>
    <rPh sb="87" eb="89">
      <t>フタン</t>
    </rPh>
    <rPh sb="89" eb="90">
      <t>ガク</t>
    </rPh>
    <rPh sb="91" eb="93">
      <t>ゲンショウ</t>
    </rPh>
    <rPh sb="99" eb="101">
      <t>ザイセイ</t>
    </rPh>
    <rPh sb="101" eb="103">
      <t>チョウセイ</t>
    </rPh>
    <rPh sb="103" eb="105">
      <t>キキン</t>
    </rPh>
    <rPh sb="106" eb="107">
      <t>ト</t>
    </rPh>
    <rPh sb="108" eb="109">
      <t>クズ</t>
    </rPh>
    <rPh sb="113" eb="115">
      <t>ジュウトウ</t>
    </rPh>
    <rPh sb="115" eb="117">
      <t>カノウ</t>
    </rPh>
    <rPh sb="117" eb="119">
      <t>ザイゲン</t>
    </rPh>
    <rPh sb="119" eb="120">
      <t>トウ</t>
    </rPh>
    <rPh sb="121" eb="124">
      <t>ゲンショウハバ</t>
    </rPh>
    <rPh sb="125" eb="127">
      <t>ショウライ</t>
    </rPh>
    <rPh sb="127" eb="129">
      <t>フタン</t>
    </rPh>
    <rPh sb="129" eb="130">
      <t>ガク</t>
    </rPh>
    <rPh sb="131" eb="134">
      <t>ゲンショウハバ</t>
    </rPh>
    <rPh sb="137" eb="138">
      <t>オオ</t>
    </rPh>
    <rPh sb="143" eb="145">
      <t>エイキョウ</t>
    </rPh>
    <rPh sb="148" eb="150">
      <t>ショウライ</t>
    </rPh>
    <rPh sb="150" eb="152">
      <t>フタン</t>
    </rPh>
    <rPh sb="152" eb="154">
      <t>ヒリツ</t>
    </rPh>
    <rPh sb="155" eb="157">
      <t>アッカ</t>
    </rPh>
    <rPh sb="162" eb="163">
      <t>カンガ</t>
    </rPh>
    <rPh sb="169" eb="175">
      <t>ユウケイコテイシサン</t>
    </rPh>
    <rPh sb="175" eb="180">
      <t>ゲンカショウキャクリツ</t>
    </rPh>
    <rPh sb="186" eb="188">
      <t>ゼンジュツ</t>
    </rPh>
    <rPh sb="192" eb="194">
      <t>ルイジ</t>
    </rPh>
    <rPh sb="194" eb="196">
      <t>ダンタイ</t>
    </rPh>
    <rPh sb="196" eb="197">
      <t>ナイ</t>
    </rPh>
    <rPh sb="197" eb="200">
      <t>ヘイキンチ</t>
    </rPh>
    <rPh sb="201" eb="203">
      <t>ヒカク</t>
    </rPh>
    <rPh sb="205" eb="206">
      <t>タカ</t>
    </rPh>
    <rPh sb="207" eb="209">
      <t>ジョウタイ</t>
    </rPh>
    <rPh sb="210" eb="211">
      <t>ツヅ</t>
    </rPh>
    <rPh sb="216" eb="219">
      <t>ロウキュウカ</t>
    </rPh>
    <rPh sb="220" eb="221">
      <t>スス</t>
    </rPh>
    <rPh sb="225" eb="227">
      <t>コウキョウ</t>
    </rPh>
    <rPh sb="227" eb="229">
      <t>シセツ</t>
    </rPh>
    <rPh sb="230" eb="231">
      <t>オオ</t>
    </rPh>
    <rPh sb="235" eb="236">
      <t>ヒ</t>
    </rPh>
    <rPh sb="237" eb="238">
      <t>ツヅ</t>
    </rPh>
    <rPh sb="239" eb="241">
      <t>シセツ</t>
    </rPh>
    <rPh sb="242" eb="246">
      <t>チョウジュミョウカ</t>
    </rPh>
    <rPh sb="247" eb="248">
      <t>ム</t>
    </rPh>
    <rPh sb="250" eb="253">
      <t>フジエダシ</t>
    </rPh>
    <rPh sb="253" eb="255">
      <t>シセツ</t>
    </rPh>
    <rPh sb="261" eb="263">
      <t>ケイカク</t>
    </rPh>
    <rPh sb="264" eb="265">
      <t>モト</t>
    </rPh>
    <rPh sb="268" eb="272">
      <t>チュウチョウキテキ</t>
    </rPh>
    <rPh sb="273" eb="275">
      <t>シテン</t>
    </rPh>
    <rPh sb="276" eb="277">
      <t>タ</t>
    </rPh>
    <rPh sb="279" eb="282">
      <t>ケイカクテキ</t>
    </rPh>
    <rPh sb="283" eb="285">
      <t>イジ</t>
    </rPh>
    <rPh sb="285" eb="287">
      <t>カンリ</t>
    </rPh>
    <rPh sb="287" eb="288">
      <t>オヨ</t>
    </rPh>
    <rPh sb="289" eb="291">
      <t>シュウゼン</t>
    </rPh>
    <rPh sb="291" eb="292">
      <t>トウ</t>
    </rPh>
    <rPh sb="293" eb="294">
      <t>ト</t>
    </rPh>
    <rPh sb="295" eb="296">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</si>
</sst>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57D8-4CDF-BB94-EA1C190AFB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40240</c:v>
                </c:pt>
                <c:pt idx="1">
                  <c:v>47277</c:v>
                </c:pt>
                <c:pt idx="2">
                  <c:v>51915</c:v>
                </c:pt>
                <c:pt idx="3">
                  <c:v>49157</c:v>
                </c:pt>
                <c:pt idx="4">
                  <c:v>46036</c:v>
                </c:pt>
              </c:numCache>
            </c:numRef>
          </c:val>
          <c:smooth val="0"/>
          <c:extLst>
            <c:ext xmlns:c16="http://schemas.microsoft.com/office/drawing/2014/chart" uri="{C3380CC4-5D6E-409C-BE32-E72D297353CC}">
              <c16:uniqueId val="{00000001-57D8-4CDF-BB94-EA1C190AFBE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9.94</c:v>
                </c:pt>
                <c:pt idx="1">
                  <c:v>10</c:v>
                </c:pt>
                <c:pt idx="2">
                  <c:v>8.83</c:v>
                </c:pt>
                <c:pt idx="3">
                  <c:v>5.18</c:v>
                </c:pt>
                <c:pt idx="4">
                  <c:v>6.48</c:v>
                </c:pt>
              </c:numCache>
            </c:numRef>
          </c:val>
          <c:extLst>
            <c:ext xmlns:c16="http://schemas.microsoft.com/office/drawing/2014/chart" uri="{C3380CC4-5D6E-409C-BE32-E72D297353CC}">
              <c16:uniqueId val="{00000000-0D8C-479C-BBC8-03C3D62D85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34.58</c:v>
                </c:pt>
                <c:pt idx="1">
                  <c:v>24.53</c:v>
                </c:pt>
                <c:pt idx="2">
                  <c:v>27.01</c:v>
                </c:pt>
                <c:pt idx="3">
                  <c:v>27.2</c:v>
                </c:pt>
                <c:pt idx="4">
                  <c:v>23.68</c:v>
                </c:pt>
              </c:numCache>
            </c:numRef>
          </c:val>
          <c:extLst>
            <c:ext xmlns:c16="http://schemas.microsoft.com/office/drawing/2014/chart" uri="{C3380CC4-5D6E-409C-BE32-E72D297353CC}">
              <c16:uniqueId val="{00000001-0D8C-479C-BBC8-03C3D62D85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2.19</c:v>
                </c:pt>
                <c:pt idx="1">
                  <c:v>-9.6199999999999992</c:v>
                </c:pt>
                <c:pt idx="2">
                  <c:v>1.69</c:v>
                </c:pt>
                <c:pt idx="3">
                  <c:v>-3.53</c:v>
                </c:pt>
                <c:pt idx="4">
                  <c:v>-2.12</c:v>
                </c:pt>
              </c:numCache>
            </c:numRef>
          </c:val>
          <c:smooth val="0"/>
          <c:extLst>
            <c:ext xmlns:c16="http://schemas.microsoft.com/office/drawing/2014/chart" uri="{C3380CC4-5D6E-409C-BE32-E72D297353CC}">
              <c16:uniqueId val="{00000002-0D8C-479C-BBC8-03C3D62D85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0.05</c:v>
                </c:pt>
                <c:pt idx="8">
                  <c:v>#N/A</c:v>
                </c:pt>
                <c:pt idx="9">
                  <c:v>0</c:v>
                </c:pt>
              </c:numCache>
            </c:numRef>
          </c:val>
          <c:extLst>
            <c:ext xmlns:c16="http://schemas.microsoft.com/office/drawing/2014/chart" uri="{C3380CC4-5D6E-409C-BE32-E72D297353CC}">
              <c16:uniqueId val="{00000000-A65B-4E09-886C-73BDF7FFB0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5B-4E09-886C-73BDF7FFB090}"/>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A65B-4E09-886C-73BDF7FFB09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3-A65B-4E09-886C-73BDF7FFB090}"/>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1.38</c:v>
                </c:pt>
                <c:pt idx="2">
                  <c:v>#N/A</c:v>
                </c:pt>
                <c:pt idx="3">
                  <c:v>1.43</c:v>
                </c:pt>
                <c:pt idx="4">
                  <c:v>#N/A</c:v>
                </c:pt>
                <c:pt idx="5">
                  <c:v>0.5</c:v>
                </c:pt>
                <c:pt idx="6">
                  <c:v>#N/A</c:v>
                </c:pt>
                <c:pt idx="7">
                  <c:v>0.1</c:v>
                </c:pt>
                <c:pt idx="8">
                  <c:v>#N/A</c:v>
                </c:pt>
                <c:pt idx="9">
                  <c:v>0.39</c:v>
                </c:pt>
              </c:numCache>
            </c:numRef>
          </c:val>
          <c:extLst>
            <c:ext xmlns:c16="http://schemas.microsoft.com/office/drawing/2014/chart" uri="{C3380CC4-5D6E-409C-BE32-E72D297353CC}">
              <c16:uniqueId val="{00000004-A65B-4E09-886C-73BDF7FFB09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1.37</c:v>
                </c:pt>
                <c:pt idx="2">
                  <c:v>#N/A</c:v>
                </c:pt>
                <c:pt idx="3">
                  <c:v>0.94</c:v>
                </c:pt>
                <c:pt idx="4">
                  <c:v>#N/A</c:v>
                </c:pt>
                <c:pt idx="5">
                  <c:v>0.47</c:v>
                </c:pt>
                <c:pt idx="6">
                  <c:v>#N/A</c:v>
                </c:pt>
                <c:pt idx="7">
                  <c:v>0.14000000000000001</c:v>
                </c:pt>
                <c:pt idx="8">
                  <c:v>#N/A</c:v>
                </c:pt>
                <c:pt idx="9">
                  <c:v>0.47</c:v>
                </c:pt>
              </c:numCache>
            </c:numRef>
          </c:val>
          <c:extLst>
            <c:ext xmlns:c16="http://schemas.microsoft.com/office/drawing/2014/chart" uri="{C3380CC4-5D6E-409C-BE32-E72D297353CC}">
              <c16:uniqueId val="{00000005-A65B-4E09-886C-73BDF7FFB09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1.05</c:v>
                </c:pt>
              </c:numCache>
            </c:numRef>
          </c:val>
          <c:extLst>
            <c:ext xmlns:c16="http://schemas.microsoft.com/office/drawing/2014/chart" uri="{C3380CC4-5D6E-409C-BE32-E72D297353CC}">
              <c16:uniqueId val="{00000006-A65B-4E09-886C-73BDF7FFB090}"/>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4.2699999999999996</c:v>
                </c:pt>
                <c:pt idx="2">
                  <c:v>#N/A</c:v>
                </c:pt>
                <c:pt idx="3">
                  <c:v>2.92</c:v>
                </c:pt>
                <c:pt idx="4">
                  <c:v>#N/A</c:v>
                </c:pt>
                <c:pt idx="5">
                  <c:v>3.31</c:v>
                </c:pt>
                <c:pt idx="6">
                  <c:v>#N/A</c:v>
                </c:pt>
                <c:pt idx="7">
                  <c:v>2.95</c:v>
                </c:pt>
                <c:pt idx="8">
                  <c:v>#N/A</c:v>
                </c:pt>
                <c:pt idx="9">
                  <c:v>4.42</c:v>
                </c:pt>
              </c:numCache>
            </c:numRef>
          </c:val>
          <c:extLst>
            <c:ext xmlns:c16="http://schemas.microsoft.com/office/drawing/2014/chart" uri="{C3380CC4-5D6E-409C-BE32-E72D297353CC}">
              <c16:uniqueId val="{00000007-A65B-4E09-886C-73BDF7FFB09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9.94</c:v>
                </c:pt>
                <c:pt idx="2">
                  <c:v>#N/A</c:v>
                </c:pt>
                <c:pt idx="3">
                  <c:v>9.99</c:v>
                </c:pt>
                <c:pt idx="4">
                  <c:v>#N/A</c:v>
                </c:pt>
                <c:pt idx="5">
                  <c:v>8.82</c:v>
                </c:pt>
                <c:pt idx="6">
                  <c:v>#N/A</c:v>
                </c:pt>
                <c:pt idx="7">
                  <c:v>5.17</c:v>
                </c:pt>
                <c:pt idx="8">
                  <c:v>#N/A</c:v>
                </c:pt>
                <c:pt idx="9">
                  <c:v>6.48</c:v>
                </c:pt>
              </c:numCache>
            </c:numRef>
          </c:val>
          <c:extLst>
            <c:ext xmlns:c16="http://schemas.microsoft.com/office/drawing/2014/chart" uri="{C3380CC4-5D6E-409C-BE32-E72D297353CC}">
              <c16:uniqueId val="{00000008-A65B-4E09-886C-73BDF7FFB09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6.18</c:v>
                </c:pt>
                <c:pt idx="2">
                  <c:v>#N/A</c:v>
                </c:pt>
                <c:pt idx="3">
                  <c:v>7.1</c:v>
                </c:pt>
                <c:pt idx="4">
                  <c:v>#N/A</c:v>
                </c:pt>
                <c:pt idx="5">
                  <c:v>6.78</c:v>
                </c:pt>
                <c:pt idx="6">
                  <c:v>#N/A</c:v>
                </c:pt>
                <c:pt idx="7">
                  <c:v>6.98</c:v>
                </c:pt>
                <c:pt idx="8">
                  <c:v>#N/A</c:v>
                </c:pt>
                <c:pt idx="9">
                  <c:v>7.35</c:v>
                </c:pt>
              </c:numCache>
            </c:numRef>
          </c:val>
          <c:extLst>
            <c:ext xmlns:c16="http://schemas.microsoft.com/office/drawing/2014/chart" uri="{C3380CC4-5D6E-409C-BE32-E72D297353CC}">
              <c16:uniqueId val="{00000009-A65B-4E09-886C-73BDF7FFB0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5086</c:v>
                </c:pt>
                <c:pt idx="5">
                  <c:v>5035</c:v>
                </c:pt>
                <c:pt idx="8">
                  <c:v>5027</c:v>
                </c:pt>
                <c:pt idx="11">
                  <c:v>4997</c:v>
                </c:pt>
                <c:pt idx="14">
                  <c:v>4855</c:v>
                </c:pt>
              </c:numCache>
            </c:numRef>
          </c:val>
          <c:extLst>
            <c:ext xmlns:c16="http://schemas.microsoft.com/office/drawing/2014/chart" uri="{C3380CC4-5D6E-409C-BE32-E72D297353CC}">
              <c16:uniqueId val="{00000000-77F2-4A67-BC6A-E4A7CAEBA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F2-4A67-BC6A-E4A7CAEBA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123</c:v>
                </c:pt>
                <c:pt idx="3">
                  <c:v>116</c:v>
                </c:pt>
                <c:pt idx="6">
                  <c:v>113</c:v>
                </c:pt>
                <c:pt idx="9">
                  <c:v>105</c:v>
                </c:pt>
                <c:pt idx="12">
                  <c:v>126</c:v>
                </c:pt>
              </c:numCache>
            </c:numRef>
          </c:val>
          <c:extLst>
            <c:ext xmlns:c16="http://schemas.microsoft.com/office/drawing/2014/chart" uri="{C3380CC4-5D6E-409C-BE32-E72D297353CC}">
              <c16:uniqueId val="{00000002-77F2-4A67-BC6A-E4A7CAEBA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64</c:v>
                </c:pt>
                <c:pt idx="3">
                  <c:v>78</c:v>
                </c:pt>
                <c:pt idx="6">
                  <c:v>102</c:v>
                </c:pt>
                <c:pt idx="9">
                  <c:v>107</c:v>
                </c:pt>
                <c:pt idx="12">
                  <c:v>107</c:v>
                </c:pt>
              </c:numCache>
            </c:numRef>
          </c:val>
          <c:extLst>
            <c:ext xmlns:c16="http://schemas.microsoft.com/office/drawing/2014/chart" uri="{C3380CC4-5D6E-409C-BE32-E72D297353CC}">
              <c16:uniqueId val="{00000003-77F2-4A67-BC6A-E4A7CAEBA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2099</c:v>
                </c:pt>
                <c:pt idx="3">
                  <c:v>2004</c:v>
                </c:pt>
                <c:pt idx="6">
                  <c:v>2214</c:v>
                </c:pt>
                <c:pt idx="9">
                  <c:v>2226</c:v>
                </c:pt>
                <c:pt idx="12">
                  <c:v>2091</c:v>
                </c:pt>
              </c:numCache>
            </c:numRef>
          </c:val>
          <c:extLst>
            <c:ext xmlns:c16="http://schemas.microsoft.com/office/drawing/2014/chart" uri="{C3380CC4-5D6E-409C-BE32-E72D297353CC}">
              <c16:uniqueId val="{00000004-77F2-4A67-BC6A-E4A7CAEBA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F2-4A67-BC6A-E4A7CAEBA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F2-4A67-BC6A-E4A7CAEBA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5250</c:v>
                </c:pt>
                <c:pt idx="3">
                  <c:v>5043</c:v>
                </c:pt>
                <c:pt idx="6">
                  <c:v>4804</c:v>
                </c:pt>
                <c:pt idx="9">
                  <c:v>4437</c:v>
                </c:pt>
                <c:pt idx="12">
                  <c:v>4195</c:v>
                </c:pt>
              </c:numCache>
            </c:numRef>
          </c:val>
          <c:extLst>
            <c:ext xmlns:c16="http://schemas.microsoft.com/office/drawing/2014/chart" uri="{C3380CC4-5D6E-409C-BE32-E72D297353CC}">
              <c16:uniqueId val="{00000007-77F2-4A67-BC6A-E4A7CAEBA20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2450</c:v>
                </c:pt>
                <c:pt idx="2">
                  <c:v>#N/A</c:v>
                </c:pt>
                <c:pt idx="3">
                  <c:v>#N/A</c:v>
                </c:pt>
                <c:pt idx="4">
                  <c:v>2206</c:v>
                </c:pt>
                <c:pt idx="5">
                  <c:v>#N/A</c:v>
                </c:pt>
                <c:pt idx="6">
                  <c:v>#N/A</c:v>
                </c:pt>
                <c:pt idx="7">
                  <c:v>2206</c:v>
                </c:pt>
                <c:pt idx="8">
                  <c:v>#N/A</c:v>
                </c:pt>
                <c:pt idx="9">
                  <c:v>#N/A</c:v>
                </c:pt>
                <c:pt idx="10">
                  <c:v>1878</c:v>
                </c:pt>
                <c:pt idx="11">
                  <c:v>#N/A</c:v>
                </c:pt>
                <c:pt idx="12">
                  <c:v>#N/A</c:v>
                </c:pt>
                <c:pt idx="13">
                  <c:v>1664</c:v>
                </c:pt>
                <c:pt idx="14">
                  <c:v>#N/A</c:v>
                </c:pt>
              </c:numCache>
            </c:numRef>
          </c:val>
          <c:smooth val="0"/>
          <c:extLst>
            <c:ext xmlns:c16="http://schemas.microsoft.com/office/drawing/2014/chart" uri="{C3380CC4-5D6E-409C-BE32-E72D297353CC}">
              <c16:uniqueId val="{00000008-77F2-4A67-BC6A-E4A7CAEBA20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41994</c:v>
                </c:pt>
                <c:pt idx="5">
                  <c:v>41183</c:v>
                </c:pt>
                <c:pt idx="8">
                  <c:v>40770</c:v>
                </c:pt>
                <c:pt idx="11">
                  <c:v>40238</c:v>
                </c:pt>
                <c:pt idx="14">
                  <c:v>40216</c:v>
                </c:pt>
              </c:numCache>
            </c:numRef>
          </c:val>
          <c:extLst>
            <c:ext xmlns:c16="http://schemas.microsoft.com/office/drawing/2014/chart" uri="{C3380CC4-5D6E-409C-BE32-E72D297353CC}">
              <c16:uniqueId val="{00000000-EE2B-450D-8ACA-56803344FA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8879</c:v>
                </c:pt>
                <c:pt idx="5">
                  <c:v>9270</c:v>
                </c:pt>
                <c:pt idx="8">
                  <c:v>9291</c:v>
                </c:pt>
                <c:pt idx="11">
                  <c:v>9640</c:v>
                </c:pt>
                <c:pt idx="14">
                  <c:v>9773</c:v>
                </c:pt>
              </c:numCache>
            </c:numRef>
          </c:val>
          <c:extLst>
            <c:ext xmlns:c16="http://schemas.microsoft.com/office/drawing/2014/chart" uri="{C3380CC4-5D6E-409C-BE32-E72D297353CC}">
              <c16:uniqueId val="{00000001-EE2B-450D-8ACA-56803344FA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17032</c:v>
                </c:pt>
                <c:pt idx="5">
                  <c:v>18759</c:v>
                </c:pt>
                <c:pt idx="8">
                  <c:v>18625</c:v>
                </c:pt>
                <c:pt idx="11">
                  <c:v>17419</c:v>
                </c:pt>
                <c:pt idx="14">
                  <c:v>16479</c:v>
                </c:pt>
              </c:numCache>
            </c:numRef>
          </c:val>
          <c:extLst>
            <c:ext xmlns:c16="http://schemas.microsoft.com/office/drawing/2014/chart" uri="{C3380CC4-5D6E-409C-BE32-E72D297353CC}">
              <c16:uniqueId val="{00000002-EE2B-450D-8ACA-56803344FA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2B-450D-8ACA-56803344FA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2B-450D-8ACA-56803344FA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2B-450D-8ACA-56803344FA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7401</c:v>
                </c:pt>
                <c:pt idx="3">
                  <c:v>7353</c:v>
                </c:pt>
                <c:pt idx="6">
                  <c:v>7199</c:v>
                </c:pt>
                <c:pt idx="9">
                  <c:v>7148</c:v>
                </c:pt>
                <c:pt idx="12">
                  <c:v>7223</c:v>
                </c:pt>
              </c:numCache>
            </c:numRef>
          </c:val>
          <c:extLst>
            <c:ext xmlns:c16="http://schemas.microsoft.com/office/drawing/2014/chart" uri="{C3380CC4-5D6E-409C-BE32-E72D297353CC}">
              <c16:uniqueId val="{00000006-EE2B-450D-8ACA-56803344FA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808</c:v>
                </c:pt>
                <c:pt idx="3">
                  <c:v>786</c:v>
                </c:pt>
                <c:pt idx="6">
                  <c:v>983</c:v>
                </c:pt>
                <c:pt idx="9">
                  <c:v>2097</c:v>
                </c:pt>
                <c:pt idx="12">
                  <c:v>2722</c:v>
                </c:pt>
              </c:numCache>
            </c:numRef>
          </c:val>
          <c:extLst>
            <c:ext xmlns:c16="http://schemas.microsoft.com/office/drawing/2014/chart" uri="{C3380CC4-5D6E-409C-BE32-E72D297353CC}">
              <c16:uniqueId val="{00000007-EE2B-450D-8ACA-56803344FA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18841</c:v>
                </c:pt>
                <c:pt idx="3">
                  <c:v>18951</c:v>
                </c:pt>
                <c:pt idx="6">
                  <c:v>17418</c:v>
                </c:pt>
                <c:pt idx="9">
                  <c:v>16908</c:v>
                </c:pt>
                <c:pt idx="12">
                  <c:v>16140</c:v>
                </c:pt>
              </c:numCache>
            </c:numRef>
          </c:val>
          <c:extLst>
            <c:ext xmlns:c16="http://schemas.microsoft.com/office/drawing/2014/chart" uri="{C3380CC4-5D6E-409C-BE32-E72D297353CC}">
              <c16:uniqueId val="{00000008-EE2B-450D-8ACA-56803344FA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1015</c:v>
                </c:pt>
                <c:pt idx="3">
                  <c:v>1339</c:v>
                </c:pt>
                <c:pt idx="6">
                  <c:v>1287</c:v>
                </c:pt>
                <c:pt idx="9">
                  <c:v>1199</c:v>
                </c:pt>
                <c:pt idx="12">
                  <c:v>1073</c:v>
                </c:pt>
              </c:numCache>
            </c:numRef>
          </c:val>
          <c:extLst>
            <c:ext xmlns:c16="http://schemas.microsoft.com/office/drawing/2014/chart" uri="{C3380CC4-5D6E-409C-BE32-E72D297353CC}">
              <c16:uniqueId val="{00000009-EE2B-450D-8ACA-56803344FA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42505</c:v>
                </c:pt>
                <c:pt idx="3">
                  <c:v>41420</c:v>
                </c:pt>
                <c:pt idx="6">
                  <c:v>40271</c:v>
                </c:pt>
                <c:pt idx="9">
                  <c:v>40560</c:v>
                </c:pt>
                <c:pt idx="12">
                  <c:v>40707</c:v>
                </c:pt>
              </c:numCache>
            </c:numRef>
          </c:val>
          <c:extLst>
            <c:ext xmlns:c16="http://schemas.microsoft.com/office/drawing/2014/chart" uri="{C3380CC4-5D6E-409C-BE32-E72D297353CC}">
              <c16:uniqueId val="{0000000A-EE2B-450D-8ACA-56803344FA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2665</c:v>
                </c:pt>
                <c:pt idx="2">
                  <c:v>#N/A</c:v>
                </c:pt>
                <c:pt idx="3">
                  <c:v>#N/A</c:v>
                </c:pt>
                <c:pt idx="4">
                  <c:v>637</c:v>
                </c:pt>
                <c:pt idx="5">
                  <c:v>#N/A</c:v>
                </c:pt>
                <c:pt idx="6">
                  <c:v>#N/A</c:v>
                </c:pt>
                <c:pt idx="7">
                  <c:v>0</c:v>
                </c:pt>
                <c:pt idx="8">
                  <c:v>#N/A</c:v>
                </c:pt>
                <c:pt idx="9">
                  <c:v>#N/A</c:v>
                </c:pt>
                <c:pt idx="10">
                  <c:v>615</c:v>
                </c:pt>
                <c:pt idx="11">
                  <c:v>#N/A</c:v>
                </c:pt>
                <c:pt idx="12">
                  <c:v>#N/A</c:v>
                </c:pt>
                <c:pt idx="13">
                  <c:v>1396</c:v>
                </c:pt>
                <c:pt idx="14">
                  <c:v>#N/A</c:v>
                </c:pt>
              </c:numCache>
            </c:numRef>
          </c:val>
          <c:smooth val="0"/>
          <c:extLst>
            <c:ext xmlns:c16="http://schemas.microsoft.com/office/drawing/2014/chart" uri="{C3380CC4-5D6E-409C-BE32-E72D297353CC}">
              <c16:uniqueId val="{0000000B-EE2B-450D-8ACA-56803344FA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7681</c:v>
                </c:pt>
                <c:pt idx="1">
                  <c:v>7721</c:v>
                </c:pt>
                <c:pt idx="2">
                  <c:v>6740</c:v>
                </c:pt>
              </c:numCache>
            </c:numRef>
          </c:val>
          <c:extLst>
            <c:ext xmlns:c16="http://schemas.microsoft.com/office/drawing/2014/chart" uri="{C3380CC4-5D6E-409C-BE32-E72D297353CC}">
              <c16:uniqueId val="{00000000-8072-4983-B940-4C2945A658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1095</c:v>
                </c:pt>
                <c:pt idx="1">
                  <c:v>1100</c:v>
                </c:pt>
                <c:pt idx="2">
                  <c:v>1103</c:v>
                </c:pt>
              </c:numCache>
            </c:numRef>
          </c:val>
          <c:extLst>
            <c:ext xmlns:c16="http://schemas.microsoft.com/office/drawing/2014/chart" uri="{C3380CC4-5D6E-409C-BE32-E72D297353CC}">
              <c16:uniqueId val="{00000001-8072-4983-B940-4C2945A658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7146</c:v>
                </c:pt>
                <c:pt idx="1">
                  <c:v>7098</c:v>
                </c:pt>
                <c:pt idx="2">
                  <c:v>7254</c:v>
                </c:pt>
              </c:numCache>
            </c:numRef>
          </c:val>
          <c:extLst>
            <c:ext xmlns:c16="http://schemas.microsoft.com/office/drawing/2014/chart" uri="{C3380CC4-5D6E-409C-BE32-E72D297353CC}">
              <c16:uniqueId val="{00000002-8072-4983-B940-4C2945A658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{C1AC6581-09FF-4059-98F8-F25C1FCD1405}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21A-49DA-990A-953ACB68F5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{6AC47EAD-CB9F-4F96-A764-A6D714976529}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1A-49DA-990A-953ACB68F5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{AD52ADEF-281A-4983-B250-E2353AD800D1}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1A-49DA-990A-953ACB68F5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{BDA9E5FD-31BC-4D75-A02C-73DEDA285062}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1A-49DA-990A-953ACB68F5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{87DC9C9C-F7DD-4F82-9E50-29C77E42A68F}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1A-49DA-990A-953ACB68F5D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{326C42B0-6825-4016-85CB-144F70AFD8A7}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21A-49DA-990A-953ACB68F5D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{E9360DD1-EE29-4D99-82F3-DAF30867F872}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21A-49DA-990A-953ACB68F5D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{3AE6B663-9EB6-4095-901B-03B5616C5DB2}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21A-49DA-990A-953ACB68F5D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{FBC53835-2C5F-4840-8AD9-E49F6C718598}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21A-49DA-990A-953ACB68F5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62.3</c:v>
                </c:pt>
                <c:pt idx="16">
                  <c:v>63.8</c:v>
                </c:pt>
                <c:pt idx="24">
                  <c:v>65</c:v>
                </c:pt>
                <c:pt idx="32">
                  <c:v>66.3</c:v>
                </c:pt>
              </c:numCache>
            </c:numRef>
          </c:xVal>
          <c:yVal>
            <c:numRef>
              <c:f>公会計指標分析・財政指標組合せ分析表!$BP$51:$DC$51</c:f>
              <c:numCache>
                <c:formatCode>#,##0.0;"▲ "#,##0.0</c:formatCode>
                <c:ptCount val="40"/>
                <c:pt idx="0">
                  <c:v>11</c:v>
                </c:pt>
                <c:pt idx="8">
                  <c:v>2.6</c:v>
                </c:pt>
                <c:pt idx="24">
                  <c:v>2.4</c:v>
                </c:pt>
                <c:pt idx="32">
                  <c:v>5.5</c:v>
                </c:pt>
              </c:numCache>
            </c:numRef>
          </c:yVal>
          <c:smooth val="0"/>
          <c:extLst>
            <c:ext xmlns:c16="http://schemas.microsoft.com/office/drawing/2014/chart" uri="{C3380CC4-5D6E-409C-BE32-E72D297353CC}">
              <c16:uniqueId val="{00000009-321A-49DA-990A-953ACB68F5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{EBC0A6B8-89BE-4E9E-8CAD-019E0AC555F4}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21A-49DA-990A-953ACB68F5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{724BF16A-1051-450F-AAA2-FA5319C926FF}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1A-49DA-990A-953ACB68F5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{E223C024-EFAC-428A-AAC4-9AF63AE630CA}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1A-49DA-990A-953ACB68F5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{51C3A206-ED61-47E1-A335-384B228FF62B}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1A-49DA-990A-953ACB68F5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{1C1CB628-2F36-4146-9757-4997533064C8}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1A-49DA-990A-953ACB68F5D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{F5B4F421-1EE4-415F-9B4D-74707E3B34E0}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21A-49DA-990A-953ACB68F5D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{66EBC5F4-9123-4F2F-A1B6-60DC493E5588}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21A-49DA-990A-953ACB68F5D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{044E20A8-82EF-47AB-99EE-9AD9A97689A7}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21A-49DA-990A-953ACB68F5D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{D90633A3-2757-4442-8EE5-F3778C2613AE}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21A-49DA-990A-953ACB68F5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321A-49DA-990A-953ACB68F5D0}"/>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{E9E7F36B-5165-4E0E-91C2-5F1FAB0DDA51}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13C-4105-BD24-FC7B17A462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{DF17FE55-BBFA-433C-837E-C524646413C9}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3C-4105-BD24-FC7B17A462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{37D10F32-8D3E-4297-ADA1-A609744E50C7}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3C-4105-BD24-FC7B17A462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{2961EB1D-2162-4426-A967-6052E1101C63}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3C-4105-BD24-FC7B17A462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{3B654763-6747-4500-99C2-61D5F869E1AD}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3C-4105-BD24-FC7B17A4624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{CB3FA381-9D86-43D2-8A2A-8C8F7E4DB480}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13C-4105-BD24-FC7B17A4624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{F611E51C-E589-4A67-A97D-B90375F78568}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13C-4105-BD24-FC7B17A4624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{1D09E369-9C78-4F8B-86AB-99D169C9C7BE}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13C-4105-BD24-FC7B17A4624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{2CE76B10-73A1-432D-A1AE-21319F24985E}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13C-4105-BD24-FC7B17A462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9.8000000000000007</c:v>
                </c:pt>
                <c:pt idx="16">
                  <c:v>9.3000000000000007</c:v>
                </c:pt>
                <c:pt idx="24">
                  <c:v>8.5</c:v>
                </c:pt>
                <c:pt idx="32">
                  <c:v>7.7</c:v>
                </c:pt>
              </c:numCache>
            </c:numRef>
          </c:xVal>
          <c:yVal>
            <c:numRef>
              <c:f>公会計指標分析・財政指標組合せ分析表!$BP$73:$DC$73</c:f>
              <c:numCache>
                <c:formatCode>#,##0.0;"▲ "#,##0.0</c:formatCode>
                <c:ptCount val="40"/>
                <c:pt idx="0">
                  <c:v>11</c:v>
                </c:pt>
                <c:pt idx="8">
                  <c:v>2.6</c:v>
                </c:pt>
                <c:pt idx="24">
                  <c:v>2.4</c:v>
                </c:pt>
                <c:pt idx="32">
                  <c:v>5.5</c:v>
                </c:pt>
              </c:numCache>
            </c:numRef>
          </c:yVal>
          <c:smooth val="0"/>
          <c:extLst>
            <c:ext xmlns:c16="http://schemas.microsoft.com/office/drawing/2014/chart" uri="{C3380CC4-5D6E-409C-BE32-E72D297353CC}">
              <c16:uniqueId val="{00000009-213C-4105-BD24-FC7B17A462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{6F602FD9-03CE-4141-A61C-095913393D44}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13C-4105-BD24-FC7B17A462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{67742FC5-D2CF-4CF8-9B24-0CB501F81971}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3C-4105-BD24-FC7B17A462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{7E0510C9-9DC2-4562-A740-906038005C43}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3C-4105-BD24-FC7B17A462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{C3E9E420-F835-473B-8D54-00604F17069F}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3C-4105-BD24-FC7B17A462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{F421AAE6-8D9E-4E14-958C-9FDEF6F032C6}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3C-4105-BD24-FC7B17A4624B}"/>
                </c:ext>
              </c:extLst>
            </c:dLbl>
            <c:dLbl>
              <c:idx val="8"/>
              <c:layout>
                <c:manualLayout>
                  <c:x val="-3.9799460572142731E-2"/>
                  <c:y val="-8.003883124062016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{348C37EE-CDE6-454D-87CC-3DC217BAD1B4}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13C-4105-BD24-FC7B17A4624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{8A40458A-8B8F-4113-80E9-F2B9FA07D919}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13C-4105-BD24-FC7B17A4624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{E9593DD0-1AC5-46F8-9B7B-5DEE3BFA9F5B}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13C-4105-BD24-FC7B17A4624B}"/>
                </c:ext>
              </c:extLst>
            </c:dLbl>
            <c:dLbl>
              <c:idx val="32"/>
              <c:layout>
                <c:manualLayout>
                  <c:x val="-2.3468873772043486E-2"/>
                  <c:y val="-4.479446293496777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{E14C4A91-0C6C-49FB-A712-1E300E01603E}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13C-4105-BD24-FC7B17A462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213C-4105-BD24-FC7B17A4624B}"/>
            </c:ext>
          </c:extLst>
        </c:ser>
        <c:dLbls>
          <c:showLegendKey val="0"/>
          <c:showVal val="1"/>
          <c:showCatName val="0"/>
          <c:showSerName val="0"/>
          <c:showPercent val="0"/>
          <c:showBubbleSize val="0"/>
        </c:dLbls>
        <c:axId val="84219776"/>
        <c:axId val="84234240"/>
      </c:scatterChart>
      <c:valAx>
        <c:axId val="84219776"/>
        <c:scaling>
          <c:orientation val="maxMin"/>
          <c:max val="12"/>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元利償還金は、令和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年度に償還開始する元利償還金と比較し、平成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年度に借入した臨時地方道路整備事業債及び市民税等減税補てん債等の償還終了する元利償還金の方が約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百万円多いため、前年度と比較し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公営企業の元利償還金に対する繰入金は、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水道事業及び</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病院事業における建設改良のための企業債元利償還金の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伴い、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算入公債費等は、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事業費補正により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基準財政需要額に算入された公債費が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減少及び災害復旧費等に係る基準財政需要額が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減少したことにより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将来負担額は、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土地改良事業償還金や国営土地改良事業償還金残高の減少による債務負担行為額支出予定額の減少や公共下水道事業の企業会計移行に伴う公営企業債等繰入見込額の減少により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一般会計等の負担額が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0.07%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充当可能財源等では、財政調整基金の取崩による基金残高の減少したことにより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静岡県藤枝市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ふるさと応援寄附金を原資に「未来を創るふるさと応援基金」を約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退職手当に要する一般財源の平準化を図るため「職員退職手当基金」に約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を積み立てした一方、新型コロナウイルス感染症対策の経費増に伴い「財政調整基金」を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百万円、小中学校へのＩＣＴ環境整備のため「未来を創るふるさと応援基金」を約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百万円、農業次世代人材の育成や地域農業の担い手の経営基盤強化を図るため「地域農業振興事業基金」を約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百万円を取り崩した結果、基金全体では、約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社会保障に係る経費や、今後計画している施設整備などの大型事業に対応するため、今後も財政調整基金への積み立てを継続するが、基金の資金使途の明確化を図るために、公共施設の老朽化対策のための「公共施設等総合管理基金」などその他特定目的基金への積み立ても継続して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・未来を創るふるさと応援基金：ふるさと応援寄附金を、未来を創るための施策に係る経費に充てるため。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・総合文化施設整備基金：市民文化会館等の総合文化施設の整備に充てるため。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・公共施設等総合管理基金：公共施設やインフラの計画的な保全及び更新等に係る経費に充てるため。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・地域農業振興事業基金：高生産性農業の確立、地域農業の担い手の育成、個性豊かな地域づくり等を図る地域農業振興事業及び中山間地域活性化推進事業に係る経費に充てるため。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職員の退職手当に係る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経費に充てるため。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・未来を創るふるさと応援基金：ふるさと応援寄附金を原資に約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百万円積み立てをしたが、小中学校のＩＣＴ環境整備のため約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・総合文化施設整備基金：基金利子を約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百万円積み立てをしたが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、市民ホール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おかべ等の改修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・地域農業振興事業基金：基金利子を約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万円積み立てをしたが、農業次世代人材の育成や地域農業の担い手の経営基盤強化を図るため約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・未来を創るふるさと応援基金：平成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年度から令和４年度までの５年間は、小中学校のＩＣＴ環境整備に活用する。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・地域農業振興事業基金：平成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年度から令和４年度までの５年間は、農業次世代人材の育成や、地域農業の将来を担う農業者の経営基盤強化のための施設整備支援等に活用する。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これまで財源不足や災害などの必要に応じて基金の取崩しを行い、対応してきた。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令和２年度は、財政調整基金利子を原資に約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百万円の積み立てした一方、市税の減収や新型コロナウイルス感染症対策の経費増に伴い、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百万円を取崩して対応した。これにより約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減収や災害の発生など不測の事態に備えるため、これまで同様、予算の適正な執行や経費の削減に努め、事業に必要な特定財源の確保を行い、基金残高の確保を図っていく。また、新型コロナウイルス感染症への対策など決算状況を踏まえたうえで、可能な範囲で積み立てを行うが、基金の使途の明確化を図り、その他特定目的基金への積み立てを継続して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令和２年度は基金の取崩しは行わず、基金利子を積み立てたことにより約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市債の償還に必要となる財源の確保と、大規模災害等への対応のため、将来にわたる市財政の健全な運営に活用していく。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144,096
142,328
194.06
69,848,907
67,852,096
1,845,525
28,461,312
40,706,501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本市では、平成</a:t>
          </a:r>
          <a:r>
            <a:rPr kumimoji="1" lang="en-US" altLang="ja-JP" sz="1100" baseline="0">
              <a:latin typeface="ＭＳ Ｐゴシック" panose="020B0600070205080204" pitchFamily="50" charset="-128"/>
              <a:ea typeface="ＭＳ Ｐゴシック" panose="020B0600070205080204" pitchFamily="50" charset="-128"/>
            </a:rPr>
            <a:t>26</a:t>
          </a:r>
          <a:r>
            <a:rPr kumimoji="1" lang="ja-JP" altLang="en-US" sz="1100" baseline="0">
              <a:latin typeface="ＭＳ Ｐゴシック" panose="020B0600070205080204" pitchFamily="50" charset="-128"/>
              <a:ea typeface="ＭＳ Ｐゴシック" panose="020B0600070205080204" pitchFamily="50" charset="-128"/>
            </a:rPr>
            <a:t>年度策定の藤枝市アセットマネジメント基本方針により、公共施設の劣化状況等の把握及び適切な修繕を進めている。稼働年数が耐用年数にせまる、または超えている施設が増加しており、本市の有形固定資産減価償却率は、類似団体内平均値より高い水準にある。今後も引き続き、基本方針及び藤枝市施設マネジメント計画に基づき施設の適切な維持管理・修繕等を進め、有形固定資産減価償却率の改善を図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8" name="直線コネクタ 57"/>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9" name="テキスト ボックス 58"/>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63" name="直線コネクタ 62"/>
        <xdr:cNvCxnSpPr/>
      </xdr:nvCxnSpPr>
      <xdr:spPr>
        <a:xfrm flipV="1">
          <a:off x="4760595" y="533082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4"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5" name="直線コネクタ 64"/>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66" name="有形固定資産減価償却率最大値テキスト"/>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67" name="直線コネクタ 66"/>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20655</xdr:rowOff>
    </xdr:from>
    <xdr:ext cx="405111" cy="259045"/>
    <xdr:sp macro="" textlink="">
      <xdr:nvSpPr>
        <xdr:cNvPr id="68" name="有形固定資産減価償却率平均値テキスト"/>
        <xdr:cNvSpPr txBox="1"/>
      </xdr:nvSpPr>
      <xdr:spPr>
        <a:xfrm>
          <a:off x="4813300" y="5935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69" name="フローチャート: 判断 68"/>
        <xdr:cNvSpPr/>
      </xdr:nvSpPr>
      <xdr:spPr>
        <a:xfrm>
          <a:off x="47117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0" name="フローチャート: 判断 69"/>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1" name="フローチャート: 判断 70"/>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2" name="フローチャート: 判断 71"/>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73" name="フローチャート: 判断 72"/>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63817</xdr:rowOff>
    </xdr:from>
    <xdr:to>
      <xdr:col>23</xdr:col>
      <xdr:colOff>136525</xdr:colOff>
      <xdr:row>32</xdr:row>
      <xdr:rowOff>165417</xdr:rowOff>
    </xdr:to>
    <xdr:sp macro="" textlink="">
      <xdr:nvSpPr>
        <xdr:cNvPr id="79" name="楕円 78"/>
        <xdr:cNvSpPr/>
      </xdr:nvSpPr>
      <xdr:spPr>
        <a:xfrm>
          <a:off x="4711700" y="63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42244</xdr:rowOff>
    </xdr:from>
    <xdr:ext cx="405111" cy="259045"/>
    <xdr:sp macro="" textlink="">
      <xdr:nvSpPr>
        <xdr:cNvPr id="80" name="有形固定資産減価償却率該当値テキスト"/>
        <xdr:cNvSpPr txBox="1"/>
      </xdr:nvSpPr>
      <xdr:spPr>
        <a:xfrm>
          <a:off x="4813300" y="6300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165100</xdr:rowOff>
    </xdr:from>
    <xdr:to>
      <xdr:col>19</xdr:col>
      <xdr:colOff>187325</xdr:colOff>
      <xdr:row>32</xdr:row>
      <xdr:rowOff>95250</xdr:rowOff>
    </xdr:to>
    <xdr:sp macro="" textlink="">
      <xdr:nvSpPr>
        <xdr:cNvPr id="81" name="楕円 80"/>
        <xdr:cNvSpPr/>
      </xdr:nvSpPr>
      <xdr:spPr>
        <a:xfrm>
          <a:off x="4000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44450</xdr:rowOff>
    </xdr:from>
    <xdr:to>
      <xdr:col>23</xdr:col>
      <xdr:colOff>85725</xdr:colOff>
      <xdr:row>32</xdr:row>
      <xdr:rowOff>114617</xdr:rowOff>
    </xdr:to>
    <xdr:cxnSp macro="">
      <xdr:nvCxnSpPr>
        <xdr:cNvPr id="82" name="直線コネクタ 81"/>
        <xdr:cNvCxnSpPr/>
      </xdr:nvCxnSpPr>
      <xdr:spPr>
        <a:xfrm>
          <a:off x="4051300" y="6302375"/>
          <a:ext cx="7112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100330</xdr:rowOff>
    </xdr:from>
    <xdr:to>
      <xdr:col>15</xdr:col>
      <xdr:colOff>187325</xdr:colOff>
      <xdr:row>32</xdr:row>
      <xdr:rowOff>30480</xdr:rowOff>
    </xdr:to>
    <xdr:sp macro="" textlink="">
      <xdr:nvSpPr>
        <xdr:cNvPr id="83" name="楕円 82"/>
        <xdr:cNvSpPr/>
      </xdr:nvSpPr>
      <xdr:spPr>
        <a:xfrm>
          <a:off x="3238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151130</xdr:rowOff>
    </xdr:from>
    <xdr:to>
      <xdr:col>19</xdr:col>
      <xdr:colOff>136525</xdr:colOff>
      <xdr:row>32</xdr:row>
      <xdr:rowOff>44450</xdr:rowOff>
    </xdr:to>
    <xdr:cxnSp macro="">
      <xdr:nvCxnSpPr>
        <xdr:cNvPr id="84" name="直線コネクタ 83"/>
        <xdr:cNvCxnSpPr/>
      </xdr:nvCxnSpPr>
      <xdr:spPr>
        <a:xfrm>
          <a:off x="3289300" y="623760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19367</xdr:rowOff>
    </xdr:from>
    <xdr:to>
      <xdr:col>11</xdr:col>
      <xdr:colOff>187325</xdr:colOff>
      <xdr:row>31</xdr:row>
      <xdr:rowOff>120967</xdr:rowOff>
    </xdr:to>
    <xdr:sp macro="" textlink="">
      <xdr:nvSpPr>
        <xdr:cNvPr id="85" name="楕円 84"/>
        <xdr:cNvSpPr/>
      </xdr:nvSpPr>
      <xdr:spPr>
        <a:xfrm>
          <a:off x="2476500" y="6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70167</xdr:rowOff>
    </xdr:from>
    <xdr:to>
      <xdr:col>15</xdr:col>
      <xdr:colOff>136525</xdr:colOff>
      <xdr:row>31</xdr:row>
      <xdr:rowOff>151130</xdr:rowOff>
    </xdr:to>
    <xdr:cxnSp macro="">
      <xdr:nvCxnSpPr>
        <xdr:cNvPr id="86" name="直線コネクタ 85"/>
        <xdr:cNvCxnSpPr/>
      </xdr:nvCxnSpPr>
      <xdr:spPr>
        <a:xfrm>
          <a:off x="2527300" y="6156642"/>
          <a:ext cx="762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169228</xdr:rowOff>
    </xdr:from>
    <xdr:to>
      <xdr:col>7</xdr:col>
      <xdr:colOff>187325</xdr:colOff>
      <xdr:row>31</xdr:row>
      <xdr:rowOff>99378</xdr:rowOff>
    </xdr:to>
    <xdr:sp macro="" textlink="">
      <xdr:nvSpPr>
        <xdr:cNvPr id="87" name="楕円 86"/>
        <xdr:cNvSpPr/>
      </xdr:nvSpPr>
      <xdr:spPr>
        <a:xfrm>
          <a:off x="1714500" y="60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48578</xdr:rowOff>
    </xdr:from>
    <xdr:to>
      <xdr:col>11</xdr:col>
      <xdr:colOff>136525</xdr:colOff>
      <xdr:row>31</xdr:row>
      <xdr:rowOff>70167</xdr:rowOff>
    </xdr:to>
    <xdr:cxnSp macro="">
      <xdr:nvCxnSpPr>
        <xdr:cNvPr id="88" name="直線コネクタ 87"/>
        <xdr:cNvCxnSpPr/>
      </xdr:nvCxnSpPr>
      <xdr:spPr>
        <a:xfrm>
          <a:off x="1765300" y="6135053"/>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89" name="n_1aveValue有形固定資産減価償却率"/>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90" name="n_2aveValue有形固定資産減価償却率"/>
        <xdr:cNvSpPr txBox="1"/>
      </xdr:nvSpPr>
      <xdr:spPr>
        <a:xfrm>
          <a:off x="3086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1" name="n_3aveValue有形固定資産減価償却率"/>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33672</xdr:rowOff>
    </xdr:from>
    <xdr:ext cx="405111" cy="259045"/>
    <xdr:sp macro="" textlink="">
      <xdr:nvSpPr>
        <xdr:cNvPr id="92" name="n_4aveValue有形固定資産減価償却率"/>
        <xdr:cNvSpPr txBox="1"/>
      </xdr:nvSpPr>
      <xdr:spPr>
        <a:xfrm>
          <a:off x="1562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86377</xdr:rowOff>
    </xdr:from>
    <xdr:ext cx="405111" cy="259045"/>
    <xdr:sp macro="" textlink="">
      <xdr:nvSpPr>
        <xdr:cNvPr id="93" name="n_1mainValue有形固定資産減価償却率"/>
        <xdr:cNvSpPr txBox="1"/>
      </xdr:nvSpPr>
      <xdr:spPr>
        <a:xfrm>
          <a:off x="38360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21607</xdr:rowOff>
    </xdr:from>
    <xdr:ext cx="405111" cy="259045"/>
    <xdr:sp macro="" textlink="">
      <xdr:nvSpPr>
        <xdr:cNvPr id="94" name="n_2mainValue有形固定資産減価償却率"/>
        <xdr:cNvSpPr txBox="1"/>
      </xdr:nvSpPr>
      <xdr:spPr>
        <a:xfrm>
          <a:off x="30867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112094</xdr:rowOff>
    </xdr:from>
    <xdr:ext cx="405111" cy="259045"/>
    <xdr:sp macro="" textlink="">
      <xdr:nvSpPr>
        <xdr:cNvPr id="95" name="n_3mainValue有形固定資産減価償却率"/>
        <xdr:cNvSpPr txBox="1"/>
      </xdr:nvSpPr>
      <xdr:spPr>
        <a:xfrm>
          <a:off x="2324744" y="61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90505</xdr:rowOff>
    </xdr:from>
    <xdr:ext cx="405111" cy="259045"/>
    <xdr:sp macro="" textlink="">
      <xdr:nvSpPr>
        <xdr:cNvPr id="96" name="n_4mainValue有形固定資産減価償却率"/>
        <xdr:cNvSpPr txBox="1"/>
      </xdr:nvSpPr>
      <xdr:spPr>
        <a:xfrm>
          <a:off x="1562744" y="6176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新規発行地方債の抑制により、本市の債務償還比率は類似団体内平均値を下回っている。引き続き新たな財源の確保に努め、確実に償還を進めていく。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25" name="直線コネクタ 124"/>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26" name="債務償還比率最小値テキスト"/>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27" name="直線コネクタ 126"/>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171093</xdr:rowOff>
    </xdr:from>
    <xdr:ext cx="469744" cy="259045"/>
    <xdr:sp macro="" textlink="">
      <xdr:nvSpPr>
        <xdr:cNvPr id="130" name="債務償還比率平均値テキスト"/>
        <xdr:cNvSpPr txBox="1"/>
      </xdr:nvSpPr>
      <xdr:spPr>
        <a:xfrm>
          <a:off x="14846300" y="591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31" name="フローチャート: 判断 130"/>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32" name="フローチャート: 判断 131"/>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33" name="フローチャート: 判断 132"/>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34" name="フローチャート: 判断 133"/>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35" name="フローチャート: 判断 134"/>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42376</xdr:rowOff>
    </xdr:from>
    <xdr:to>
      <xdr:col>76</xdr:col>
      <xdr:colOff>73025</xdr:colOff>
      <xdr:row>29</xdr:row>
      <xdr:rowOff>143976</xdr:rowOff>
    </xdr:to>
    <xdr:sp macro="" textlink="">
      <xdr:nvSpPr>
        <xdr:cNvPr id="141" name="楕円 140"/>
        <xdr:cNvSpPr/>
      </xdr:nvSpPr>
      <xdr:spPr>
        <a:xfrm>
          <a:off x="14744700" y="57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65253</xdr:rowOff>
    </xdr:from>
    <xdr:ext cx="469744" cy="259045"/>
    <xdr:sp macro="" textlink="">
      <xdr:nvSpPr>
        <xdr:cNvPr id="142" name="債務償還比率該当値テキスト"/>
        <xdr:cNvSpPr txBox="1"/>
      </xdr:nvSpPr>
      <xdr:spPr>
        <a:xfrm>
          <a:off x="14846300" y="563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162249</xdr:rowOff>
    </xdr:from>
    <xdr:to>
      <xdr:col>72</xdr:col>
      <xdr:colOff>123825</xdr:colOff>
      <xdr:row>29</xdr:row>
      <xdr:rowOff>92399</xdr:rowOff>
    </xdr:to>
    <xdr:sp macro="" textlink="">
      <xdr:nvSpPr>
        <xdr:cNvPr id="143" name="楕円 142"/>
        <xdr:cNvSpPr/>
      </xdr:nvSpPr>
      <xdr:spPr>
        <a:xfrm>
          <a:off x="14033500" y="57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41599</xdr:rowOff>
    </xdr:from>
    <xdr:to>
      <xdr:col>76</xdr:col>
      <xdr:colOff>22225</xdr:colOff>
      <xdr:row>29</xdr:row>
      <xdr:rowOff>93176</xdr:rowOff>
    </xdr:to>
    <xdr:cxnSp macro="">
      <xdr:nvCxnSpPr>
        <xdr:cNvPr id="144" name="直線コネクタ 143"/>
        <xdr:cNvCxnSpPr/>
      </xdr:nvCxnSpPr>
      <xdr:spPr>
        <a:xfrm>
          <a:off x="14084300" y="5785174"/>
          <a:ext cx="711200" cy="5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107555</xdr:rowOff>
    </xdr:from>
    <xdr:to>
      <xdr:col>68</xdr:col>
      <xdr:colOff>123825</xdr:colOff>
      <xdr:row>29</xdr:row>
      <xdr:rowOff>37705</xdr:rowOff>
    </xdr:to>
    <xdr:sp macro="" textlink="">
      <xdr:nvSpPr>
        <xdr:cNvPr id="145" name="楕円 144"/>
        <xdr:cNvSpPr/>
      </xdr:nvSpPr>
      <xdr:spPr>
        <a:xfrm>
          <a:off x="13271500" y="5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158355</xdr:rowOff>
    </xdr:from>
    <xdr:to>
      <xdr:col>72</xdr:col>
      <xdr:colOff>73025</xdr:colOff>
      <xdr:row>29</xdr:row>
      <xdr:rowOff>41599</xdr:rowOff>
    </xdr:to>
    <xdr:cxnSp macro="">
      <xdr:nvCxnSpPr>
        <xdr:cNvPr id="146" name="直線コネクタ 145"/>
        <xdr:cNvCxnSpPr/>
      </xdr:nvCxnSpPr>
      <xdr:spPr>
        <a:xfrm>
          <a:off x="13322300" y="5730480"/>
          <a:ext cx="762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140300</xdr:rowOff>
    </xdr:from>
    <xdr:to>
      <xdr:col>64</xdr:col>
      <xdr:colOff>123825</xdr:colOff>
      <xdr:row>29</xdr:row>
      <xdr:rowOff>70450</xdr:rowOff>
    </xdr:to>
    <xdr:sp macro="" textlink="">
      <xdr:nvSpPr>
        <xdr:cNvPr id="147" name="楕円 146"/>
        <xdr:cNvSpPr/>
      </xdr:nvSpPr>
      <xdr:spPr>
        <a:xfrm>
          <a:off x="12509500" y="57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158355</xdr:rowOff>
    </xdr:from>
    <xdr:to>
      <xdr:col>68</xdr:col>
      <xdr:colOff>73025</xdr:colOff>
      <xdr:row>29</xdr:row>
      <xdr:rowOff>19650</xdr:rowOff>
    </xdr:to>
    <xdr:cxnSp macro="">
      <xdr:nvCxnSpPr>
        <xdr:cNvPr id="148" name="直線コネクタ 147"/>
        <xdr:cNvCxnSpPr/>
      </xdr:nvCxnSpPr>
      <xdr:spPr>
        <a:xfrm flipV="1">
          <a:off x="12560300" y="5730480"/>
          <a:ext cx="762000" cy="3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159131</xdr:rowOff>
    </xdr:from>
    <xdr:to>
      <xdr:col>60</xdr:col>
      <xdr:colOff>123825</xdr:colOff>
      <xdr:row>29</xdr:row>
      <xdr:rowOff>89281</xdr:rowOff>
    </xdr:to>
    <xdr:sp macro="" textlink="">
      <xdr:nvSpPr>
        <xdr:cNvPr id="149" name="楕円 148"/>
        <xdr:cNvSpPr/>
      </xdr:nvSpPr>
      <xdr:spPr>
        <a:xfrm>
          <a:off x="11747500" y="5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19650</xdr:rowOff>
    </xdr:from>
    <xdr:to>
      <xdr:col>64</xdr:col>
      <xdr:colOff>73025</xdr:colOff>
      <xdr:row>29</xdr:row>
      <xdr:rowOff>38481</xdr:rowOff>
    </xdr:to>
    <xdr:cxnSp macro="">
      <xdr:nvCxnSpPr>
        <xdr:cNvPr id="150" name="直線コネクタ 149"/>
        <xdr:cNvCxnSpPr/>
      </xdr:nvCxnSpPr>
      <xdr:spPr>
        <a:xfrm flipV="1">
          <a:off x="11798300" y="5763225"/>
          <a:ext cx="762000"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82878</xdr:rowOff>
    </xdr:from>
    <xdr:ext cx="469744" cy="259045"/>
    <xdr:sp macro="" textlink="">
      <xdr:nvSpPr>
        <xdr:cNvPr id="151" name="n_1aveValue債務償還比率"/>
        <xdr:cNvSpPr txBox="1"/>
      </xdr:nvSpPr>
      <xdr:spPr>
        <a:xfrm>
          <a:off x="13836727" y="599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61048</xdr:rowOff>
    </xdr:from>
    <xdr:ext cx="469744" cy="259045"/>
    <xdr:sp macro="" textlink="">
      <xdr:nvSpPr>
        <xdr:cNvPr id="152" name="n_2aveValue債務償還比率"/>
        <xdr:cNvSpPr txBox="1"/>
      </xdr:nvSpPr>
      <xdr:spPr>
        <a:xfrm>
          <a:off x="13087427" y="597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85276</xdr:rowOff>
    </xdr:from>
    <xdr:ext cx="469744" cy="259045"/>
    <xdr:sp macro="" textlink="">
      <xdr:nvSpPr>
        <xdr:cNvPr id="153" name="n_3aveValue債務償還比率"/>
        <xdr:cNvSpPr txBox="1"/>
      </xdr:nvSpPr>
      <xdr:spPr>
        <a:xfrm>
          <a:off x="12325427" y="60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101589</xdr:rowOff>
    </xdr:from>
    <xdr:ext cx="469744" cy="259045"/>
    <xdr:sp macro="" textlink="">
      <xdr:nvSpPr>
        <xdr:cNvPr id="154" name="n_4aveValue債務償還比率"/>
        <xdr:cNvSpPr txBox="1"/>
      </xdr:nvSpPr>
      <xdr:spPr>
        <a:xfrm>
          <a:off x="11563427" y="601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108926</xdr:rowOff>
    </xdr:from>
    <xdr:ext cx="469744" cy="259045"/>
    <xdr:sp macro="" textlink="">
      <xdr:nvSpPr>
        <xdr:cNvPr id="155" name="n_1mainValue債務償還比率"/>
        <xdr:cNvSpPr txBox="1"/>
      </xdr:nvSpPr>
      <xdr:spPr>
        <a:xfrm>
          <a:off x="13836727" y="550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54232</xdr:rowOff>
    </xdr:from>
    <xdr:ext cx="469744" cy="259045"/>
    <xdr:sp macro="" textlink="">
      <xdr:nvSpPr>
        <xdr:cNvPr id="156" name="n_2mainValue債務償還比率"/>
        <xdr:cNvSpPr txBox="1"/>
      </xdr:nvSpPr>
      <xdr:spPr>
        <a:xfrm>
          <a:off x="13087427" y="545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86977</xdr:rowOff>
    </xdr:from>
    <xdr:ext cx="469744" cy="259045"/>
    <xdr:sp macro="" textlink="">
      <xdr:nvSpPr>
        <xdr:cNvPr id="157" name="n_3mainValue債務償還比率"/>
        <xdr:cNvSpPr txBox="1"/>
      </xdr:nvSpPr>
      <xdr:spPr>
        <a:xfrm>
          <a:off x="12325427" y="54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105808</xdr:rowOff>
    </xdr:from>
    <xdr:ext cx="469744" cy="259045"/>
    <xdr:sp macro="" textlink="">
      <xdr:nvSpPr>
        <xdr:cNvPr id="158" name="n_4mainValue債務償還比率"/>
        <xdr:cNvSpPr txBox="1"/>
      </xdr:nvSpPr>
      <xdr:spPr>
        <a:xfrm>
          <a:off x="11563427" y="550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144,096
142,328
194.06
69,848,907
67,852,096
1,845,525
28,461,312
40,706,501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130573</xdr:rowOff>
    </xdr:from>
    <xdr:ext cx="405111" cy="259045"/>
    <xdr:sp macro="" textlink="">
      <xdr:nvSpPr>
        <xdr:cNvPr id="60" name="【道路】&#10;有形固定資産減価償却率平均値テキスト"/>
        <xdr:cNvSpPr txBox="1"/>
      </xdr:nvSpPr>
      <xdr:spPr>
        <a:xfrm>
          <a:off x="4673600" y="6131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141986</xdr:rowOff>
    </xdr:from>
    <xdr:to>
      <xdr:col>24</xdr:col>
      <xdr:colOff>114300</xdr:colOff>
      <xdr:row>38</xdr:row>
      <xdr:rowOff>72136</xdr:rowOff>
    </xdr:to>
    <xdr:sp macro="" textlink="">
      <xdr:nvSpPr>
        <xdr:cNvPr id="71" name="楕円 70"/>
        <xdr:cNvSpPr/>
      </xdr:nvSpPr>
      <xdr:spPr>
        <a:xfrm>
          <a:off x="45847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120413</xdr:rowOff>
    </xdr:from>
    <xdr:ext cx="405111" cy="259045"/>
    <xdr:sp macro="" textlink="">
      <xdr:nvSpPr>
        <xdr:cNvPr id="72" name="【道路】&#10;有形固定資産減価償却率該当値テキスト"/>
        <xdr:cNvSpPr txBox="1"/>
      </xdr:nvSpPr>
      <xdr:spPr>
        <a:xfrm>
          <a:off x="4673600"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68834</xdr:rowOff>
    </xdr:from>
    <xdr:to>
      <xdr:col>20</xdr:col>
      <xdr:colOff>38100</xdr:colOff>
      <xdr:row>37</xdr:row>
      <xdr:rowOff>170435</xdr:rowOff>
    </xdr:to>
    <xdr:sp macro="" textlink="">
      <xdr:nvSpPr>
        <xdr:cNvPr id="73" name="楕円 72"/>
        <xdr:cNvSpPr/>
      </xdr:nvSpPr>
      <xdr:spPr>
        <a:xfrm>
          <a:off x="3746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119634</xdr:rowOff>
    </xdr:from>
    <xdr:to>
      <xdr:col>24</xdr:col>
      <xdr:colOff>63500</xdr:colOff>
      <xdr:row>38</xdr:row>
      <xdr:rowOff>21336</xdr:rowOff>
    </xdr:to>
    <xdr:cxnSp macro="">
      <xdr:nvCxnSpPr>
        <xdr:cNvPr id="74" name="直線コネクタ 73"/>
        <xdr:cNvCxnSpPr/>
      </xdr:nvCxnSpPr>
      <xdr:spPr>
        <a:xfrm>
          <a:off x="3797300" y="64632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5" name="楕円 74"/>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119634</xdr:rowOff>
    </xdr:to>
    <xdr:cxnSp macro="">
      <xdr:nvCxnSpPr>
        <xdr:cNvPr id="76" name="直線コネクタ 75"/>
        <xdr:cNvCxnSpPr/>
      </xdr:nvCxnSpPr>
      <xdr:spPr>
        <a:xfrm>
          <a:off x="2908300" y="64312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169418</xdr:rowOff>
    </xdr:from>
    <xdr:to>
      <xdr:col>10</xdr:col>
      <xdr:colOff>165100</xdr:colOff>
      <xdr:row>37</xdr:row>
      <xdr:rowOff>99568</xdr:rowOff>
    </xdr:to>
    <xdr:sp macro="" textlink="">
      <xdr:nvSpPr>
        <xdr:cNvPr id="77" name="楕円 76"/>
        <xdr:cNvSpPr/>
      </xdr:nvSpPr>
      <xdr:spPr>
        <a:xfrm>
          <a:off x="1968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48768</xdr:rowOff>
    </xdr:from>
    <xdr:to>
      <xdr:col>15</xdr:col>
      <xdr:colOff>50800</xdr:colOff>
      <xdr:row>37</xdr:row>
      <xdr:rowOff>87630</xdr:rowOff>
    </xdr:to>
    <xdr:cxnSp macro="">
      <xdr:nvCxnSpPr>
        <xdr:cNvPr id="78" name="直線コネクタ 77"/>
        <xdr:cNvCxnSpPr/>
      </xdr:nvCxnSpPr>
      <xdr:spPr>
        <a:xfrm>
          <a:off x="2019300" y="639241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61976</xdr:rowOff>
    </xdr:from>
    <xdr:to>
      <xdr:col>6</xdr:col>
      <xdr:colOff>38100</xdr:colOff>
      <xdr:row>36</xdr:row>
      <xdr:rowOff>163576</xdr:rowOff>
    </xdr:to>
    <xdr:sp macro="" textlink="">
      <xdr:nvSpPr>
        <xdr:cNvPr id="79" name="楕円 78"/>
        <xdr:cNvSpPr/>
      </xdr:nvSpPr>
      <xdr:spPr>
        <a:xfrm>
          <a:off x="1079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112776</xdr:rowOff>
    </xdr:from>
    <xdr:to>
      <xdr:col>10</xdr:col>
      <xdr:colOff>114300</xdr:colOff>
      <xdr:row>37</xdr:row>
      <xdr:rowOff>48768</xdr:rowOff>
    </xdr:to>
    <xdr:cxnSp macro="">
      <xdr:nvCxnSpPr>
        <xdr:cNvPr id="80" name="直線コネクタ 79"/>
        <xdr:cNvCxnSpPr/>
      </xdr:nvCxnSpPr>
      <xdr:spPr>
        <a:xfrm>
          <a:off x="1130300" y="628497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81" name="n_1aveValue【道路】&#10;有形固定資産減価償却率"/>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164101</xdr:rowOff>
    </xdr:from>
    <xdr:ext cx="405111" cy="259045"/>
    <xdr:sp macro="" textlink="">
      <xdr:nvSpPr>
        <xdr:cNvPr id="82" name="n_2aveValue【道路】&#10;有形固定資産減価償却率"/>
        <xdr:cNvSpPr txBox="1"/>
      </xdr:nvSpPr>
      <xdr:spPr>
        <a:xfrm>
          <a:off x="27057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125239</xdr:rowOff>
    </xdr:from>
    <xdr:ext cx="405111" cy="259045"/>
    <xdr:sp macro="" textlink="">
      <xdr:nvSpPr>
        <xdr:cNvPr id="83" name="n_3aveValue【道路】&#10;有形固定資産減価償却率"/>
        <xdr:cNvSpPr txBox="1"/>
      </xdr:nvSpPr>
      <xdr:spPr>
        <a:xfrm>
          <a:off x="1816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道路】&#10;有形固定資産減価償却率"/>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161561</xdr:rowOff>
    </xdr:from>
    <xdr:ext cx="405111" cy="259045"/>
    <xdr:sp macro="" textlink="">
      <xdr:nvSpPr>
        <xdr:cNvPr id="85" name="n_1mainValue【道路】&#10;有形固定資産減価償却率"/>
        <xdr:cNvSpPr txBox="1"/>
      </xdr:nvSpPr>
      <xdr:spPr>
        <a:xfrm>
          <a:off x="3582044" y="650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6" name="n_2mainValue【道路】&#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90695</xdr:rowOff>
    </xdr:from>
    <xdr:ext cx="405111" cy="259045"/>
    <xdr:sp macro="" textlink="">
      <xdr:nvSpPr>
        <xdr:cNvPr id="87" name="n_3mainValue【道路】&#10;有形固定資産減価償却率"/>
        <xdr:cNvSpPr txBox="1"/>
      </xdr:nvSpPr>
      <xdr:spPr>
        <a:xfrm>
          <a:off x="1816744" y="643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154703</xdr:rowOff>
    </xdr:from>
    <xdr:ext cx="405111" cy="259045"/>
    <xdr:sp macro="" textlink="">
      <xdr:nvSpPr>
        <xdr:cNvPr id="88" name="n_4mainValue【道路】&#10;有形固定資産減価償却率"/>
        <xdr:cNvSpPr txBox="1"/>
      </xdr:nvSpPr>
      <xdr:spPr>
        <a:xfrm>
          <a:off x="927744"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126974</xdr:rowOff>
    </xdr:from>
    <xdr:to>
      <xdr:col>55</xdr:col>
      <xdr:colOff>50800</xdr:colOff>
      <xdr:row>39</xdr:row>
      <xdr:rowOff>57124</xdr:rowOff>
    </xdr:to>
    <xdr:sp macro="" textlink="">
      <xdr:nvSpPr>
        <xdr:cNvPr id="128" name="楕円 127"/>
        <xdr:cNvSpPr/>
      </xdr:nvSpPr>
      <xdr:spPr>
        <a:xfrm>
          <a:off x="10426700" y="664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105401</xdr:rowOff>
    </xdr:from>
    <xdr:ext cx="469744" cy="259045"/>
    <xdr:sp macro="" textlink="">
      <xdr:nvSpPr>
        <xdr:cNvPr id="129" name="【道路】&#10;一人当たり延長該当値テキスト"/>
        <xdr:cNvSpPr txBox="1"/>
      </xdr:nvSpPr>
      <xdr:spPr>
        <a:xfrm>
          <a:off x="10515600" y="662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129794</xdr:rowOff>
    </xdr:from>
    <xdr:to>
      <xdr:col>50</xdr:col>
      <xdr:colOff>165100</xdr:colOff>
      <xdr:row>39</xdr:row>
      <xdr:rowOff>59944</xdr:rowOff>
    </xdr:to>
    <xdr:sp macro="" textlink="">
      <xdr:nvSpPr>
        <xdr:cNvPr id="130" name="楕円 129"/>
        <xdr:cNvSpPr/>
      </xdr:nvSpPr>
      <xdr:spPr>
        <a:xfrm>
          <a:off x="9588500" y="66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6324</xdr:rowOff>
    </xdr:from>
    <xdr:to>
      <xdr:col>55</xdr:col>
      <xdr:colOff>0</xdr:colOff>
      <xdr:row>39</xdr:row>
      <xdr:rowOff>9144</xdr:rowOff>
    </xdr:to>
    <xdr:cxnSp macro="">
      <xdr:nvCxnSpPr>
        <xdr:cNvPr id="131" name="直線コネクタ 130"/>
        <xdr:cNvCxnSpPr/>
      </xdr:nvCxnSpPr>
      <xdr:spPr>
        <a:xfrm flipV="1">
          <a:off x="9639300" y="6692874"/>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134062</xdr:rowOff>
    </xdr:from>
    <xdr:to>
      <xdr:col>46</xdr:col>
      <xdr:colOff>38100</xdr:colOff>
      <xdr:row>39</xdr:row>
      <xdr:rowOff>64212</xdr:rowOff>
    </xdr:to>
    <xdr:sp macro="" textlink="">
      <xdr:nvSpPr>
        <xdr:cNvPr id="132" name="楕円 131"/>
        <xdr:cNvSpPr/>
      </xdr:nvSpPr>
      <xdr:spPr>
        <a:xfrm>
          <a:off x="8699500" y="66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9144</xdr:rowOff>
    </xdr:from>
    <xdr:to>
      <xdr:col>50</xdr:col>
      <xdr:colOff>114300</xdr:colOff>
      <xdr:row>39</xdr:row>
      <xdr:rowOff>13412</xdr:rowOff>
    </xdr:to>
    <xdr:cxnSp macro="">
      <xdr:nvCxnSpPr>
        <xdr:cNvPr id="133" name="直線コネクタ 132"/>
        <xdr:cNvCxnSpPr/>
      </xdr:nvCxnSpPr>
      <xdr:spPr>
        <a:xfrm flipV="1">
          <a:off x="8750300" y="6695694"/>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135051</xdr:rowOff>
    </xdr:from>
    <xdr:to>
      <xdr:col>41</xdr:col>
      <xdr:colOff>101600</xdr:colOff>
      <xdr:row>39</xdr:row>
      <xdr:rowOff>65201</xdr:rowOff>
    </xdr:to>
    <xdr:sp macro="" textlink="">
      <xdr:nvSpPr>
        <xdr:cNvPr id="134" name="楕円 133"/>
        <xdr:cNvSpPr/>
      </xdr:nvSpPr>
      <xdr:spPr>
        <a:xfrm>
          <a:off x="7810500" y="665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13412</xdr:rowOff>
    </xdr:from>
    <xdr:to>
      <xdr:col>45</xdr:col>
      <xdr:colOff>177800</xdr:colOff>
      <xdr:row>39</xdr:row>
      <xdr:rowOff>14401</xdr:rowOff>
    </xdr:to>
    <xdr:cxnSp macro="">
      <xdr:nvCxnSpPr>
        <xdr:cNvPr id="135" name="直線コネクタ 134"/>
        <xdr:cNvCxnSpPr/>
      </xdr:nvCxnSpPr>
      <xdr:spPr>
        <a:xfrm flipV="1">
          <a:off x="7861300" y="6699962"/>
          <a:ext cx="8890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138100</xdr:rowOff>
    </xdr:from>
    <xdr:to>
      <xdr:col>36</xdr:col>
      <xdr:colOff>165100</xdr:colOff>
      <xdr:row>39</xdr:row>
      <xdr:rowOff>68250</xdr:rowOff>
    </xdr:to>
    <xdr:sp macro="" textlink="">
      <xdr:nvSpPr>
        <xdr:cNvPr id="136" name="楕円 135"/>
        <xdr:cNvSpPr/>
      </xdr:nvSpPr>
      <xdr:spPr>
        <a:xfrm>
          <a:off x="6921500" y="66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14401</xdr:rowOff>
    </xdr:from>
    <xdr:to>
      <xdr:col>41</xdr:col>
      <xdr:colOff>50800</xdr:colOff>
      <xdr:row>39</xdr:row>
      <xdr:rowOff>17450</xdr:rowOff>
    </xdr:to>
    <xdr:cxnSp macro="">
      <xdr:nvCxnSpPr>
        <xdr:cNvPr id="137" name="直線コネクタ 136"/>
        <xdr:cNvCxnSpPr/>
      </xdr:nvCxnSpPr>
      <xdr:spPr>
        <a:xfrm flipV="1">
          <a:off x="6972300" y="6700951"/>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112056</xdr:rowOff>
    </xdr:from>
    <xdr:ext cx="469744" cy="259045"/>
    <xdr:sp macro="" textlink="">
      <xdr:nvSpPr>
        <xdr:cNvPr id="138" name="n_1aveValue【道路】&#10;一人当たり延長"/>
        <xdr:cNvSpPr txBox="1"/>
      </xdr:nvSpPr>
      <xdr:spPr>
        <a:xfrm>
          <a:off x="93917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110608</xdr:rowOff>
    </xdr:from>
    <xdr:ext cx="469744" cy="259045"/>
    <xdr:sp macro="" textlink="">
      <xdr:nvSpPr>
        <xdr:cNvPr id="139" name="n_2aveValue【道路】&#10;一人当たり延長"/>
        <xdr:cNvSpPr txBox="1"/>
      </xdr:nvSpPr>
      <xdr:spPr>
        <a:xfrm>
          <a:off x="8515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129887</xdr:rowOff>
    </xdr:from>
    <xdr:ext cx="469744" cy="259045"/>
    <xdr:sp macro="" textlink="">
      <xdr:nvSpPr>
        <xdr:cNvPr id="140" name="n_3aveValue【道路】&#10;一人当たり延長"/>
        <xdr:cNvSpPr txBox="1"/>
      </xdr:nvSpPr>
      <xdr:spPr>
        <a:xfrm>
          <a:off x="7626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51071</xdr:rowOff>
    </xdr:from>
    <xdr:ext cx="469744" cy="259045"/>
    <xdr:sp macro="" textlink="">
      <xdr:nvSpPr>
        <xdr:cNvPr id="142" name="n_1mainValue【道路】&#10;一人当たり延長"/>
        <xdr:cNvSpPr txBox="1"/>
      </xdr:nvSpPr>
      <xdr:spPr>
        <a:xfrm>
          <a:off x="9391727" y="673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55339</xdr:rowOff>
    </xdr:from>
    <xdr:ext cx="469744" cy="259045"/>
    <xdr:sp macro="" textlink="">
      <xdr:nvSpPr>
        <xdr:cNvPr id="143" name="n_2mainValue【道路】&#10;一人当たり延長"/>
        <xdr:cNvSpPr txBox="1"/>
      </xdr:nvSpPr>
      <xdr:spPr>
        <a:xfrm>
          <a:off x="8515427" y="674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56328</xdr:rowOff>
    </xdr:from>
    <xdr:ext cx="469744" cy="259045"/>
    <xdr:sp macro="" textlink="">
      <xdr:nvSpPr>
        <xdr:cNvPr id="144" name="n_3mainValue【道路】&#10;一人当たり延長"/>
        <xdr:cNvSpPr txBox="1"/>
      </xdr:nvSpPr>
      <xdr:spPr>
        <a:xfrm>
          <a:off x="7626427" y="674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59377</xdr:rowOff>
    </xdr:from>
    <xdr:ext cx="469744" cy="259045"/>
    <xdr:sp macro="" textlink="">
      <xdr:nvSpPr>
        <xdr:cNvPr id="145" name="n_4mainValue【道路】&#10;一人当たり延長"/>
        <xdr:cNvSpPr txBox="1"/>
      </xdr:nvSpPr>
      <xdr:spPr>
        <a:xfrm>
          <a:off x="6737427" y="67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40294</xdr:rowOff>
    </xdr:from>
    <xdr:ext cx="405111" cy="259045"/>
    <xdr:sp macro="" textlink="">
      <xdr:nvSpPr>
        <xdr:cNvPr id="177" name="【橋りょう・トンネル】&#10;有形固定資産減価償却率平均値テキスト"/>
        <xdr:cNvSpPr txBox="1"/>
      </xdr:nvSpPr>
      <xdr:spPr>
        <a:xfrm>
          <a:off x="4673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30843</xdr:rowOff>
    </xdr:from>
    <xdr:to>
      <xdr:col>24</xdr:col>
      <xdr:colOff>114300</xdr:colOff>
      <xdr:row>56</xdr:row>
      <xdr:rowOff>132443</xdr:rowOff>
    </xdr:to>
    <xdr:sp macro="" textlink="">
      <xdr:nvSpPr>
        <xdr:cNvPr id="188" name="楕円 187"/>
        <xdr:cNvSpPr/>
      </xdr:nvSpPr>
      <xdr:spPr>
        <a:xfrm>
          <a:off x="45847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117220</xdr:rowOff>
    </xdr:from>
    <xdr:ext cx="405111" cy="259045"/>
    <xdr:sp macro="" textlink="">
      <xdr:nvSpPr>
        <xdr:cNvPr id="189" name="【橋りょう・トンネル】&#10;有形固定資産減価償却率該当値テキスト"/>
        <xdr:cNvSpPr txBox="1"/>
      </xdr:nvSpPr>
      <xdr:spPr>
        <a:xfrm>
          <a:off x="4673600" y="9546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66766</xdr:rowOff>
    </xdr:from>
    <xdr:to>
      <xdr:col>20</xdr:col>
      <xdr:colOff>38100</xdr:colOff>
      <xdr:row>56</xdr:row>
      <xdr:rowOff>168366</xdr:rowOff>
    </xdr:to>
    <xdr:sp macro="" textlink="">
      <xdr:nvSpPr>
        <xdr:cNvPr id="190" name="楕円 189"/>
        <xdr:cNvSpPr/>
      </xdr:nvSpPr>
      <xdr:spPr>
        <a:xfrm>
          <a:off x="3746500" y="96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81643</xdr:rowOff>
    </xdr:from>
    <xdr:to>
      <xdr:col>24</xdr:col>
      <xdr:colOff>63500</xdr:colOff>
      <xdr:row>56</xdr:row>
      <xdr:rowOff>117566</xdr:rowOff>
    </xdr:to>
    <xdr:cxnSp macro="">
      <xdr:nvCxnSpPr>
        <xdr:cNvPr id="191" name="直線コネクタ 190"/>
        <xdr:cNvCxnSpPr/>
      </xdr:nvCxnSpPr>
      <xdr:spPr>
        <a:xfrm flipV="1">
          <a:off x="3797300" y="96828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11249</xdr:rowOff>
    </xdr:from>
    <xdr:to>
      <xdr:col>15</xdr:col>
      <xdr:colOff>101600</xdr:colOff>
      <xdr:row>56</xdr:row>
      <xdr:rowOff>112849</xdr:rowOff>
    </xdr:to>
    <xdr:sp macro="" textlink="">
      <xdr:nvSpPr>
        <xdr:cNvPr id="192" name="楕円 191"/>
        <xdr:cNvSpPr/>
      </xdr:nvSpPr>
      <xdr:spPr>
        <a:xfrm>
          <a:off x="2857500" y="96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62049</xdr:rowOff>
    </xdr:from>
    <xdr:to>
      <xdr:col>19</xdr:col>
      <xdr:colOff>177800</xdr:colOff>
      <xdr:row>56</xdr:row>
      <xdr:rowOff>117566</xdr:rowOff>
    </xdr:to>
    <xdr:cxnSp macro="">
      <xdr:nvCxnSpPr>
        <xdr:cNvPr id="193" name="直線コネクタ 192"/>
        <xdr:cNvCxnSpPr/>
      </xdr:nvCxnSpPr>
      <xdr:spPr>
        <a:xfrm>
          <a:off x="2908300" y="966324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153307</xdr:rowOff>
    </xdr:from>
    <xdr:to>
      <xdr:col>10</xdr:col>
      <xdr:colOff>165100</xdr:colOff>
      <xdr:row>56</xdr:row>
      <xdr:rowOff>83457</xdr:rowOff>
    </xdr:to>
    <xdr:sp macro="" textlink="">
      <xdr:nvSpPr>
        <xdr:cNvPr id="194" name="楕円 193"/>
        <xdr:cNvSpPr/>
      </xdr:nvSpPr>
      <xdr:spPr>
        <a:xfrm>
          <a:off x="19685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32657</xdr:rowOff>
    </xdr:from>
    <xdr:to>
      <xdr:col>15</xdr:col>
      <xdr:colOff>50800</xdr:colOff>
      <xdr:row>56</xdr:row>
      <xdr:rowOff>62049</xdr:rowOff>
    </xdr:to>
    <xdr:cxnSp macro="">
      <xdr:nvCxnSpPr>
        <xdr:cNvPr id="195" name="直線コネクタ 194"/>
        <xdr:cNvCxnSpPr/>
      </xdr:nvCxnSpPr>
      <xdr:spPr>
        <a:xfrm>
          <a:off x="2019300" y="96338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159838</xdr:rowOff>
    </xdr:from>
    <xdr:to>
      <xdr:col>6</xdr:col>
      <xdr:colOff>38100</xdr:colOff>
      <xdr:row>56</xdr:row>
      <xdr:rowOff>89988</xdr:rowOff>
    </xdr:to>
    <xdr:sp macro="" textlink="">
      <xdr:nvSpPr>
        <xdr:cNvPr id="196" name="楕円 195"/>
        <xdr:cNvSpPr/>
      </xdr:nvSpPr>
      <xdr:spPr>
        <a:xfrm>
          <a:off x="1079500" y="95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32657</xdr:rowOff>
    </xdr:from>
    <xdr:to>
      <xdr:col>10</xdr:col>
      <xdr:colOff>114300</xdr:colOff>
      <xdr:row>56</xdr:row>
      <xdr:rowOff>39188</xdr:rowOff>
    </xdr:to>
    <xdr:cxnSp macro="">
      <xdr:nvCxnSpPr>
        <xdr:cNvPr id="197" name="直線コネクタ 196"/>
        <xdr:cNvCxnSpPr/>
      </xdr:nvCxnSpPr>
      <xdr:spPr>
        <a:xfrm flipV="1">
          <a:off x="1130300" y="96338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125203</xdr:rowOff>
    </xdr:from>
    <xdr:ext cx="405111" cy="259045"/>
    <xdr:sp macro="" textlink="">
      <xdr:nvSpPr>
        <xdr:cNvPr id="198" name="n_1aveValue【橋りょう・トンネル】&#10;有形固定資産減価償却率"/>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40294</xdr:rowOff>
    </xdr:from>
    <xdr:ext cx="405111" cy="259045"/>
    <xdr:sp macro="" textlink="">
      <xdr:nvSpPr>
        <xdr:cNvPr id="199" name="n_2aveValue【橋りょう・トンネル】&#10;有形固定資産減価償却率"/>
        <xdr:cNvSpPr txBox="1"/>
      </xdr:nvSpPr>
      <xdr:spPr>
        <a:xfrm>
          <a:off x="2705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200" name="n_3aveValue【橋りょう・トンネル】&#10;有形固定資産減価償却率"/>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1105</xdr:rowOff>
    </xdr:from>
    <xdr:ext cx="405111" cy="259045"/>
    <xdr:sp macro="" textlink="">
      <xdr:nvSpPr>
        <xdr:cNvPr id="201" name="n_4aveValue【橋りょう・トンネル】&#10;有形固定資産減価償却率"/>
        <xdr:cNvSpPr txBox="1"/>
      </xdr:nvSpPr>
      <xdr:spPr>
        <a:xfrm>
          <a:off x="927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13443</xdr:rowOff>
    </xdr:from>
    <xdr:ext cx="405111" cy="259045"/>
    <xdr:sp macro="" textlink="">
      <xdr:nvSpPr>
        <xdr:cNvPr id="202" name="n_1mainValue【橋りょう・トンネル】&#10;有形固定資産減価償却率"/>
        <xdr:cNvSpPr txBox="1"/>
      </xdr:nvSpPr>
      <xdr:spPr>
        <a:xfrm>
          <a:off x="3582044" y="944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129376</xdr:rowOff>
    </xdr:from>
    <xdr:ext cx="405111" cy="259045"/>
    <xdr:sp macro="" textlink="">
      <xdr:nvSpPr>
        <xdr:cNvPr id="203" name="n_2mainValue【橋りょう・トンネル】&#10;有形固定資産減価償却率"/>
        <xdr:cNvSpPr txBox="1"/>
      </xdr:nvSpPr>
      <xdr:spPr>
        <a:xfrm>
          <a:off x="2705744" y="938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99984</xdr:rowOff>
    </xdr:from>
    <xdr:ext cx="405111" cy="259045"/>
    <xdr:sp macro="" textlink="">
      <xdr:nvSpPr>
        <xdr:cNvPr id="204" name="n_3mainValue【橋りょう・トンネル】&#10;有形固定資産減価償却率"/>
        <xdr:cNvSpPr txBox="1"/>
      </xdr:nvSpPr>
      <xdr:spPr>
        <a:xfrm>
          <a:off x="1816744" y="935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106515</xdr:rowOff>
    </xdr:from>
    <xdr:ext cx="405111" cy="259045"/>
    <xdr:sp macro="" textlink="">
      <xdr:nvSpPr>
        <xdr:cNvPr id="205" name="n_4mainValue【橋りょう・トンネル】&#10;有形固定資産減価償却率"/>
        <xdr:cNvSpPr txBox="1"/>
      </xdr:nvSpPr>
      <xdr:spPr>
        <a:xfrm>
          <a:off x="927744" y="936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148279</xdr:rowOff>
    </xdr:from>
    <xdr:ext cx="599010" cy="259045"/>
    <xdr:sp macro="" textlink="">
      <xdr:nvSpPr>
        <xdr:cNvPr id="236" name="【橋りょう・トンネル】&#10;一人当たり有形固定資産（償却資産）額平均値テキスト"/>
        <xdr:cNvSpPr txBox="1"/>
      </xdr:nvSpPr>
      <xdr:spPr>
        <a:xfrm>
          <a:off x="10515600" y="10435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83110</xdr:rowOff>
    </xdr:from>
    <xdr:to>
      <xdr:col>55</xdr:col>
      <xdr:colOff>50800</xdr:colOff>
      <xdr:row>63</xdr:row>
      <xdr:rowOff>13260</xdr:rowOff>
    </xdr:to>
    <xdr:sp macro="" textlink="">
      <xdr:nvSpPr>
        <xdr:cNvPr id="247" name="楕円 246"/>
        <xdr:cNvSpPr/>
      </xdr:nvSpPr>
      <xdr:spPr>
        <a:xfrm>
          <a:off x="10426700" y="107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61537</xdr:rowOff>
    </xdr:from>
    <xdr:ext cx="599010" cy="259045"/>
    <xdr:sp macro="" textlink="">
      <xdr:nvSpPr>
        <xdr:cNvPr id="248" name="【橋りょう・トンネル】&#10;一人当たり有形固定資産（償却資産）額該当値テキスト"/>
        <xdr:cNvSpPr txBox="1"/>
      </xdr:nvSpPr>
      <xdr:spPr>
        <a:xfrm>
          <a:off x="10515600" y="1069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96310</xdr:rowOff>
    </xdr:from>
    <xdr:to>
      <xdr:col>50</xdr:col>
      <xdr:colOff>165100</xdr:colOff>
      <xdr:row>63</xdr:row>
      <xdr:rowOff>26460</xdr:rowOff>
    </xdr:to>
    <xdr:sp macro="" textlink="">
      <xdr:nvSpPr>
        <xdr:cNvPr id="249" name="楕円 248"/>
        <xdr:cNvSpPr/>
      </xdr:nvSpPr>
      <xdr:spPr>
        <a:xfrm>
          <a:off x="9588500" y="107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133910</xdr:rowOff>
    </xdr:from>
    <xdr:to>
      <xdr:col>55</xdr:col>
      <xdr:colOff>0</xdr:colOff>
      <xdr:row>62</xdr:row>
      <xdr:rowOff>147110</xdr:rowOff>
    </xdr:to>
    <xdr:cxnSp macro="">
      <xdr:nvCxnSpPr>
        <xdr:cNvPr id="250" name="直線コネクタ 249"/>
        <xdr:cNvCxnSpPr/>
      </xdr:nvCxnSpPr>
      <xdr:spPr>
        <a:xfrm flipV="1">
          <a:off x="9639300" y="10763810"/>
          <a:ext cx="838200" cy="1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94035</xdr:rowOff>
    </xdr:from>
    <xdr:to>
      <xdr:col>46</xdr:col>
      <xdr:colOff>38100</xdr:colOff>
      <xdr:row>63</xdr:row>
      <xdr:rowOff>24185</xdr:rowOff>
    </xdr:to>
    <xdr:sp macro="" textlink="">
      <xdr:nvSpPr>
        <xdr:cNvPr id="251" name="楕円 250"/>
        <xdr:cNvSpPr/>
      </xdr:nvSpPr>
      <xdr:spPr>
        <a:xfrm>
          <a:off x="8699500" y="1072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144835</xdr:rowOff>
    </xdr:from>
    <xdr:to>
      <xdr:col>50</xdr:col>
      <xdr:colOff>114300</xdr:colOff>
      <xdr:row>62</xdr:row>
      <xdr:rowOff>147110</xdr:rowOff>
    </xdr:to>
    <xdr:cxnSp macro="">
      <xdr:nvCxnSpPr>
        <xdr:cNvPr id="252" name="直線コネクタ 251"/>
        <xdr:cNvCxnSpPr/>
      </xdr:nvCxnSpPr>
      <xdr:spPr>
        <a:xfrm>
          <a:off x="8750300" y="10774735"/>
          <a:ext cx="8890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100775</xdr:rowOff>
    </xdr:from>
    <xdr:to>
      <xdr:col>41</xdr:col>
      <xdr:colOff>101600</xdr:colOff>
      <xdr:row>63</xdr:row>
      <xdr:rowOff>30925</xdr:rowOff>
    </xdr:to>
    <xdr:sp macro="" textlink="">
      <xdr:nvSpPr>
        <xdr:cNvPr id="253" name="楕円 252"/>
        <xdr:cNvSpPr/>
      </xdr:nvSpPr>
      <xdr:spPr>
        <a:xfrm>
          <a:off x="7810500" y="1073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144835</xdr:rowOff>
    </xdr:from>
    <xdr:to>
      <xdr:col>45</xdr:col>
      <xdr:colOff>177800</xdr:colOff>
      <xdr:row>62</xdr:row>
      <xdr:rowOff>151575</xdr:rowOff>
    </xdr:to>
    <xdr:cxnSp macro="">
      <xdr:nvCxnSpPr>
        <xdr:cNvPr id="254" name="直線コネクタ 253"/>
        <xdr:cNvCxnSpPr/>
      </xdr:nvCxnSpPr>
      <xdr:spPr>
        <a:xfrm flipV="1">
          <a:off x="7861300" y="10774735"/>
          <a:ext cx="889000" cy="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112754</xdr:rowOff>
    </xdr:from>
    <xdr:to>
      <xdr:col>36</xdr:col>
      <xdr:colOff>165100</xdr:colOff>
      <xdr:row>63</xdr:row>
      <xdr:rowOff>42904</xdr:rowOff>
    </xdr:to>
    <xdr:sp macro="" textlink="">
      <xdr:nvSpPr>
        <xdr:cNvPr id="255" name="楕円 254"/>
        <xdr:cNvSpPr/>
      </xdr:nvSpPr>
      <xdr:spPr>
        <a:xfrm>
          <a:off x="6921500" y="1074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151575</xdr:rowOff>
    </xdr:from>
    <xdr:to>
      <xdr:col>41</xdr:col>
      <xdr:colOff>50800</xdr:colOff>
      <xdr:row>62</xdr:row>
      <xdr:rowOff>163554</xdr:rowOff>
    </xdr:to>
    <xdr:cxnSp macro="">
      <xdr:nvCxnSpPr>
        <xdr:cNvPr id="256" name="直線コネクタ 255"/>
        <xdr:cNvCxnSpPr/>
      </xdr:nvCxnSpPr>
      <xdr:spPr>
        <a:xfrm flipV="1">
          <a:off x="6972300" y="10781475"/>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88776</xdr:rowOff>
    </xdr:from>
    <xdr:ext cx="599010" cy="259045"/>
    <xdr:sp macro="" textlink="">
      <xdr:nvSpPr>
        <xdr:cNvPr id="257" name="n_1aveValue【橋りょう・トンネル】&#10;一人当たり有形固定資産（償却資産）額"/>
        <xdr:cNvSpPr txBox="1"/>
      </xdr:nvSpPr>
      <xdr:spPr>
        <a:xfrm>
          <a:off x="93270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58" name="n_2aveValue【橋りょう・トンネル】&#10;一人当たり有形固定資産（償却資産）額"/>
        <xdr:cNvSpPr txBox="1"/>
      </xdr:nvSpPr>
      <xdr:spPr>
        <a:xfrm>
          <a:off x="8450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59" name="n_3aveValue【橋りょう・トンネル】&#10;一人当たり有形固定資産（償却資産）額"/>
        <xdr:cNvSpPr txBox="1"/>
      </xdr:nvSpPr>
      <xdr:spPr>
        <a:xfrm>
          <a:off x="7561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110996</xdr:rowOff>
    </xdr:from>
    <xdr:ext cx="599010" cy="259045"/>
    <xdr:sp macro="" textlink="">
      <xdr:nvSpPr>
        <xdr:cNvPr id="260" name="n_4aveValue【橋りょう・トンネル】&#10;一人当たり有形固定資産（償却資産）額"/>
        <xdr:cNvSpPr txBox="1"/>
      </xdr:nvSpPr>
      <xdr:spPr>
        <a:xfrm>
          <a:off x="6672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17587</xdr:rowOff>
    </xdr:from>
    <xdr:ext cx="534377" cy="259045"/>
    <xdr:sp macro="" textlink="">
      <xdr:nvSpPr>
        <xdr:cNvPr id="261" name="n_1mainValue【橋りょう・トンネル】&#10;一人当たり有形固定資産（償却資産）額"/>
        <xdr:cNvSpPr txBox="1"/>
      </xdr:nvSpPr>
      <xdr:spPr>
        <a:xfrm>
          <a:off x="9359411" y="108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15312</xdr:rowOff>
    </xdr:from>
    <xdr:ext cx="599010" cy="259045"/>
    <xdr:sp macro="" textlink="">
      <xdr:nvSpPr>
        <xdr:cNvPr id="262" name="n_2mainValue【橋りょう・トンネル】&#10;一人当たり有形固定資産（償却資産）額"/>
        <xdr:cNvSpPr txBox="1"/>
      </xdr:nvSpPr>
      <xdr:spPr>
        <a:xfrm>
          <a:off x="8450795" y="1081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22052</xdr:rowOff>
    </xdr:from>
    <xdr:ext cx="534377" cy="259045"/>
    <xdr:sp macro="" textlink="">
      <xdr:nvSpPr>
        <xdr:cNvPr id="263" name="n_3mainValue【橋りょう・トンネル】&#10;一人当たり有形固定資産（償却資産）額"/>
        <xdr:cNvSpPr txBox="1"/>
      </xdr:nvSpPr>
      <xdr:spPr>
        <a:xfrm>
          <a:off x="7594111" y="1082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34031</xdr:rowOff>
    </xdr:from>
    <xdr:ext cx="534377" cy="259045"/>
    <xdr:sp macro="" textlink="">
      <xdr:nvSpPr>
        <xdr:cNvPr id="264" name="n_4mainValue【橋りょう・トンネル】&#10;一人当たり有形固定資産（償却資産）額"/>
        <xdr:cNvSpPr txBox="1"/>
      </xdr:nvSpPr>
      <xdr:spPr>
        <a:xfrm>
          <a:off x="6705111" y="108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94" name="【公営住宅】&#10;有形固定資産減価償却率平均値テキスト"/>
        <xdr:cNvSpPr txBox="1"/>
      </xdr:nvSpPr>
      <xdr:spPr>
        <a:xfrm>
          <a:off x="4673600" y="1428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42545</xdr:rowOff>
    </xdr:from>
    <xdr:to>
      <xdr:col>24</xdr:col>
      <xdr:colOff>114300</xdr:colOff>
      <xdr:row>83</xdr:row>
      <xdr:rowOff>144145</xdr:rowOff>
    </xdr:to>
    <xdr:sp macro="" textlink="">
      <xdr:nvSpPr>
        <xdr:cNvPr id="305" name="楕円 304"/>
        <xdr:cNvSpPr/>
      </xdr:nvSpPr>
      <xdr:spPr>
        <a:xfrm>
          <a:off x="45847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65422</xdr:rowOff>
    </xdr:from>
    <xdr:ext cx="405111" cy="259045"/>
    <xdr:sp macro="" textlink="">
      <xdr:nvSpPr>
        <xdr:cNvPr id="306" name="【公営住宅】&#10;有形固定資産減価償却率該当値テキスト"/>
        <xdr:cNvSpPr txBox="1"/>
      </xdr:nvSpPr>
      <xdr:spPr>
        <a:xfrm>
          <a:off x="4673600" y="1412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42545</xdr:rowOff>
    </xdr:from>
    <xdr:to>
      <xdr:col>20</xdr:col>
      <xdr:colOff>38100</xdr:colOff>
      <xdr:row>83</xdr:row>
      <xdr:rowOff>144145</xdr:rowOff>
    </xdr:to>
    <xdr:sp macro="" textlink="">
      <xdr:nvSpPr>
        <xdr:cNvPr id="307" name="楕円 306"/>
        <xdr:cNvSpPr/>
      </xdr:nvSpPr>
      <xdr:spPr>
        <a:xfrm>
          <a:off x="3746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93345</xdr:rowOff>
    </xdr:from>
    <xdr:to>
      <xdr:col>24</xdr:col>
      <xdr:colOff>63500</xdr:colOff>
      <xdr:row>83</xdr:row>
      <xdr:rowOff>93345</xdr:rowOff>
    </xdr:to>
    <xdr:cxnSp macro="">
      <xdr:nvCxnSpPr>
        <xdr:cNvPr id="308" name="直線コネクタ 307"/>
        <xdr:cNvCxnSpPr/>
      </xdr:nvCxnSpPr>
      <xdr:spPr>
        <a:xfrm>
          <a:off x="3797300" y="14323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xdr:rowOff>
    </xdr:from>
    <xdr:to>
      <xdr:col>15</xdr:col>
      <xdr:colOff>101600</xdr:colOff>
      <xdr:row>83</xdr:row>
      <xdr:rowOff>115570</xdr:rowOff>
    </xdr:to>
    <xdr:sp macro="" textlink="">
      <xdr:nvSpPr>
        <xdr:cNvPr id="309" name="楕円 308"/>
        <xdr:cNvSpPr/>
      </xdr:nvSpPr>
      <xdr:spPr>
        <a:xfrm>
          <a:off x="2857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64770</xdr:rowOff>
    </xdr:from>
    <xdr:to>
      <xdr:col>19</xdr:col>
      <xdr:colOff>177800</xdr:colOff>
      <xdr:row>83</xdr:row>
      <xdr:rowOff>93345</xdr:rowOff>
    </xdr:to>
    <xdr:cxnSp macro="">
      <xdr:nvCxnSpPr>
        <xdr:cNvPr id="310" name="直線コネクタ 309"/>
        <xdr:cNvCxnSpPr/>
      </xdr:nvCxnSpPr>
      <xdr:spPr>
        <a:xfrm>
          <a:off x="2908300" y="142951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153036</xdr:rowOff>
    </xdr:from>
    <xdr:to>
      <xdr:col>10</xdr:col>
      <xdr:colOff>165100</xdr:colOff>
      <xdr:row>83</xdr:row>
      <xdr:rowOff>83186</xdr:rowOff>
    </xdr:to>
    <xdr:sp macro="" textlink="">
      <xdr:nvSpPr>
        <xdr:cNvPr id="311" name="楕円 310"/>
        <xdr:cNvSpPr/>
      </xdr:nvSpPr>
      <xdr:spPr>
        <a:xfrm>
          <a:off x="1968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32386</xdr:rowOff>
    </xdr:from>
    <xdr:to>
      <xdr:col>15</xdr:col>
      <xdr:colOff>50800</xdr:colOff>
      <xdr:row>83</xdr:row>
      <xdr:rowOff>64770</xdr:rowOff>
    </xdr:to>
    <xdr:cxnSp macro="">
      <xdr:nvCxnSpPr>
        <xdr:cNvPr id="312" name="直線コネクタ 311"/>
        <xdr:cNvCxnSpPr/>
      </xdr:nvCxnSpPr>
      <xdr:spPr>
        <a:xfrm>
          <a:off x="2019300" y="142627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118745</xdr:rowOff>
    </xdr:from>
    <xdr:to>
      <xdr:col>6</xdr:col>
      <xdr:colOff>38100</xdr:colOff>
      <xdr:row>83</xdr:row>
      <xdr:rowOff>48895</xdr:rowOff>
    </xdr:to>
    <xdr:sp macro="" textlink="">
      <xdr:nvSpPr>
        <xdr:cNvPr id="313" name="楕円 312"/>
        <xdr:cNvSpPr/>
      </xdr:nvSpPr>
      <xdr:spPr>
        <a:xfrm>
          <a:off x="1079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169545</xdr:rowOff>
    </xdr:from>
    <xdr:to>
      <xdr:col>10</xdr:col>
      <xdr:colOff>114300</xdr:colOff>
      <xdr:row>83</xdr:row>
      <xdr:rowOff>32386</xdr:rowOff>
    </xdr:to>
    <xdr:cxnSp macro="">
      <xdr:nvCxnSpPr>
        <xdr:cNvPr id="314" name="直線コネクタ 313"/>
        <xdr:cNvCxnSpPr/>
      </xdr:nvCxnSpPr>
      <xdr:spPr>
        <a:xfrm>
          <a:off x="1130300" y="142284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128288</xdr:rowOff>
    </xdr:from>
    <xdr:ext cx="405111" cy="259045"/>
    <xdr:sp macro="" textlink="">
      <xdr:nvSpPr>
        <xdr:cNvPr id="316" name="n_2aveValue【公営住宅】&#10;有形固定資産減価償却率"/>
        <xdr:cNvSpPr txBox="1"/>
      </xdr:nvSpPr>
      <xdr:spPr>
        <a:xfrm>
          <a:off x="2705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7" name="n_3aveValue【公営住宅】&#10;有形固定資産減価償却率"/>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8" name="n_4aveValue【公営住宅】&#10;有形固定資産減価償却率"/>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135272</xdr:rowOff>
    </xdr:from>
    <xdr:ext cx="405111" cy="259045"/>
    <xdr:sp macro="" textlink="">
      <xdr:nvSpPr>
        <xdr:cNvPr id="319" name="n_1mainValue【公営住宅】&#10;有形固定資産減価償却率"/>
        <xdr:cNvSpPr txBox="1"/>
      </xdr:nvSpPr>
      <xdr:spPr>
        <a:xfrm>
          <a:off x="3582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106697</xdr:rowOff>
    </xdr:from>
    <xdr:ext cx="405111" cy="259045"/>
    <xdr:sp macro="" textlink="">
      <xdr:nvSpPr>
        <xdr:cNvPr id="320" name="n_2mainValue【公営住宅】&#10;有形固定資産減価償却率"/>
        <xdr:cNvSpPr txBox="1"/>
      </xdr:nvSpPr>
      <xdr:spPr>
        <a:xfrm>
          <a:off x="2705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99713</xdr:rowOff>
    </xdr:from>
    <xdr:ext cx="405111" cy="259045"/>
    <xdr:sp macro="" textlink="">
      <xdr:nvSpPr>
        <xdr:cNvPr id="321" name="n_3mainValue【公営住宅】&#10;有形固定資産減価償却率"/>
        <xdr:cNvSpPr txBox="1"/>
      </xdr:nvSpPr>
      <xdr:spPr>
        <a:xfrm>
          <a:off x="1816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40022</xdr:rowOff>
    </xdr:from>
    <xdr:ext cx="405111" cy="259045"/>
    <xdr:sp macro="" textlink="">
      <xdr:nvSpPr>
        <xdr:cNvPr id="322" name="n_4mainValue【公営住宅】&#10;有形固定資産減価償却率"/>
        <xdr:cNvSpPr txBox="1"/>
      </xdr:nvSpPr>
      <xdr:spPr>
        <a:xfrm>
          <a:off x="927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122762</xdr:rowOff>
    </xdr:from>
    <xdr:ext cx="469744" cy="259045"/>
    <xdr:sp macro="" textlink="">
      <xdr:nvSpPr>
        <xdr:cNvPr id="347" name="【公営住宅】&#10;一人当たり面積平均値テキスト"/>
        <xdr:cNvSpPr txBox="1"/>
      </xdr:nvSpPr>
      <xdr:spPr>
        <a:xfrm>
          <a:off x="10515600" y="1418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131318</xdr:rowOff>
    </xdr:from>
    <xdr:to>
      <xdr:col>55</xdr:col>
      <xdr:colOff>50800</xdr:colOff>
      <xdr:row>85</xdr:row>
      <xdr:rowOff>61468</xdr:rowOff>
    </xdr:to>
    <xdr:sp macro="" textlink="">
      <xdr:nvSpPr>
        <xdr:cNvPr id="358" name="楕円 357"/>
        <xdr:cNvSpPr/>
      </xdr:nvSpPr>
      <xdr:spPr>
        <a:xfrm>
          <a:off x="104267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46245</xdr:rowOff>
    </xdr:from>
    <xdr:ext cx="469744" cy="259045"/>
    <xdr:sp macro="" textlink="">
      <xdr:nvSpPr>
        <xdr:cNvPr id="359" name="【公営住宅】&#10;一人当たり面積該当値テキスト"/>
        <xdr:cNvSpPr txBox="1"/>
      </xdr:nvSpPr>
      <xdr:spPr>
        <a:xfrm>
          <a:off x="10515600" y="1444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126175</xdr:rowOff>
    </xdr:from>
    <xdr:to>
      <xdr:col>50</xdr:col>
      <xdr:colOff>165100</xdr:colOff>
      <xdr:row>85</xdr:row>
      <xdr:rowOff>56325</xdr:rowOff>
    </xdr:to>
    <xdr:sp macro="" textlink="">
      <xdr:nvSpPr>
        <xdr:cNvPr id="360" name="楕円 359"/>
        <xdr:cNvSpPr/>
      </xdr:nvSpPr>
      <xdr:spPr>
        <a:xfrm>
          <a:off x="9588500" y="1452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5525</xdr:rowOff>
    </xdr:from>
    <xdr:to>
      <xdr:col>55</xdr:col>
      <xdr:colOff>0</xdr:colOff>
      <xdr:row>85</xdr:row>
      <xdr:rowOff>10668</xdr:rowOff>
    </xdr:to>
    <xdr:cxnSp macro="">
      <xdr:nvCxnSpPr>
        <xdr:cNvPr id="361" name="直線コネクタ 360"/>
        <xdr:cNvCxnSpPr/>
      </xdr:nvCxnSpPr>
      <xdr:spPr>
        <a:xfrm>
          <a:off x="9639300" y="14578775"/>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126746</xdr:rowOff>
    </xdr:from>
    <xdr:to>
      <xdr:col>46</xdr:col>
      <xdr:colOff>38100</xdr:colOff>
      <xdr:row>85</xdr:row>
      <xdr:rowOff>56896</xdr:rowOff>
    </xdr:to>
    <xdr:sp macro="" textlink="">
      <xdr:nvSpPr>
        <xdr:cNvPr id="362" name="楕円 361"/>
        <xdr:cNvSpPr/>
      </xdr:nvSpPr>
      <xdr:spPr>
        <a:xfrm>
          <a:off x="8699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5525</xdr:rowOff>
    </xdr:from>
    <xdr:to>
      <xdr:col>50</xdr:col>
      <xdr:colOff>114300</xdr:colOff>
      <xdr:row>85</xdr:row>
      <xdr:rowOff>6096</xdr:rowOff>
    </xdr:to>
    <xdr:cxnSp macro="">
      <xdr:nvCxnSpPr>
        <xdr:cNvPr id="363" name="直線コネクタ 362"/>
        <xdr:cNvCxnSpPr/>
      </xdr:nvCxnSpPr>
      <xdr:spPr>
        <a:xfrm flipV="1">
          <a:off x="8750300" y="1457877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127318</xdr:rowOff>
    </xdr:from>
    <xdr:to>
      <xdr:col>41</xdr:col>
      <xdr:colOff>101600</xdr:colOff>
      <xdr:row>85</xdr:row>
      <xdr:rowOff>57468</xdr:rowOff>
    </xdr:to>
    <xdr:sp macro="" textlink="">
      <xdr:nvSpPr>
        <xdr:cNvPr id="364" name="楕円 363"/>
        <xdr:cNvSpPr/>
      </xdr:nvSpPr>
      <xdr:spPr>
        <a:xfrm>
          <a:off x="7810500" y="1452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6096</xdr:rowOff>
    </xdr:from>
    <xdr:to>
      <xdr:col>45</xdr:col>
      <xdr:colOff>177800</xdr:colOff>
      <xdr:row>85</xdr:row>
      <xdr:rowOff>6668</xdr:rowOff>
    </xdr:to>
    <xdr:cxnSp macro="">
      <xdr:nvCxnSpPr>
        <xdr:cNvPr id="365" name="直線コネクタ 364"/>
        <xdr:cNvCxnSpPr/>
      </xdr:nvCxnSpPr>
      <xdr:spPr>
        <a:xfrm flipV="1">
          <a:off x="7861300" y="1457934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127318</xdr:rowOff>
    </xdr:from>
    <xdr:to>
      <xdr:col>36</xdr:col>
      <xdr:colOff>165100</xdr:colOff>
      <xdr:row>85</xdr:row>
      <xdr:rowOff>57468</xdr:rowOff>
    </xdr:to>
    <xdr:sp macro="" textlink="">
      <xdr:nvSpPr>
        <xdr:cNvPr id="366" name="楕円 365"/>
        <xdr:cNvSpPr/>
      </xdr:nvSpPr>
      <xdr:spPr>
        <a:xfrm>
          <a:off x="6921500" y="1452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6668</xdr:rowOff>
    </xdr:from>
    <xdr:to>
      <xdr:col>41</xdr:col>
      <xdr:colOff>50800</xdr:colOff>
      <xdr:row>85</xdr:row>
      <xdr:rowOff>6668</xdr:rowOff>
    </xdr:to>
    <xdr:cxnSp macro="">
      <xdr:nvCxnSpPr>
        <xdr:cNvPr id="367" name="直線コネクタ 366"/>
        <xdr:cNvCxnSpPr/>
      </xdr:nvCxnSpPr>
      <xdr:spPr>
        <a:xfrm>
          <a:off x="6972300" y="14579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26560</xdr:rowOff>
    </xdr:from>
    <xdr:ext cx="469744" cy="259045"/>
    <xdr:sp macro="" textlink="">
      <xdr:nvSpPr>
        <xdr:cNvPr id="368" name="n_1aveValue【公営住宅】&#10;一人当たり面積"/>
        <xdr:cNvSpPr txBox="1"/>
      </xdr:nvSpPr>
      <xdr:spPr>
        <a:xfrm>
          <a:off x="93917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76280</xdr:rowOff>
    </xdr:from>
    <xdr:ext cx="469744" cy="259045"/>
    <xdr:sp macro="" textlink="">
      <xdr:nvSpPr>
        <xdr:cNvPr id="369" name="n_2aveValue【公営住宅】&#10;一人当たり面積"/>
        <xdr:cNvSpPr txBox="1"/>
      </xdr:nvSpPr>
      <xdr:spPr>
        <a:xfrm>
          <a:off x="85154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68279</xdr:rowOff>
    </xdr:from>
    <xdr:ext cx="469744" cy="259045"/>
    <xdr:sp macro="" textlink="">
      <xdr:nvSpPr>
        <xdr:cNvPr id="370" name="n_3aveValue【公営住宅】&#10;一人当たり面積"/>
        <xdr:cNvSpPr txBox="1"/>
      </xdr:nvSpPr>
      <xdr:spPr>
        <a:xfrm>
          <a:off x="7626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1" name="n_4aveValue【公営住宅】&#10;一人当たり面積"/>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47452</xdr:rowOff>
    </xdr:from>
    <xdr:ext cx="469744" cy="259045"/>
    <xdr:sp macro="" textlink="">
      <xdr:nvSpPr>
        <xdr:cNvPr id="372" name="n_1mainValue【公営住宅】&#10;一人当たり面積"/>
        <xdr:cNvSpPr txBox="1"/>
      </xdr:nvSpPr>
      <xdr:spPr>
        <a:xfrm>
          <a:off x="9391727" y="146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48023</xdr:rowOff>
    </xdr:from>
    <xdr:ext cx="469744" cy="259045"/>
    <xdr:sp macro="" textlink="">
      <xdr:nvSpPr>
        <xdr:cNvPr id="373" name="n_2mainValue【公営住宅】&#10;一人当たり面積"/>
        <xdr:cNvSpPr txBox="1"/>
      </xdr:nvSpPr>
      <xdr:spPr>
        <a:xfrm>
          <a:off x="8515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48595</xdr:rowOff>
    </xdr:from>
    <xdr:ext cx="469744" cy="259045"/>
    <xdr:sp macro="" textlink="">
      <xdr:nvSpPr>
        <xdr:cNvPr id="374" name="n_3mainValue【公営住宅】&#10;一人当たり面積"/>
        <xdr:cNvSpPr txBox="1"/>
      </xdr:nvSpPr>
      <xdr:spPr>
        <a:xfrm>
          <a:off x="7626427" y="1462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48595</xdr:rowOff>
    </xdr:from>
    <xdr:ext cx="469744" cy="259045"/>
    <xdr:sp macro="" textlink="">
      <xdr:nvSpPr>
        <xdr:cNvPr id="375" name="n_4mainValue【公営住宅】&#10;一人当たり面積"/>
        <xdr:cNvSpPr txBox="1"/>
      </xdr:nvSpPr>
      <xdr:spPr>
        <a:xfrm>
          <a:off x="6737427" y="1462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4" name="テキスト ボックス 403"/>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414" name="直線コネクタ 413"/>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15"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16" name="直線コネクタ 415"/>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7"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8" name="直線コネクタ 41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19" name="【認定こども園・幼稚園・保育所】&#10;有形固定資産減価償却率平均値テキスト"/>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20" name="フローチャート: 判断 419"/>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421" name="フローチャート: 判断 420"/>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422" name="フローチャート: 判断 421"/>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23" name="フローチャート: 判断 422"/>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424" name="フローチャート: 判断 423"/>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30" name="楕円 429"/>
        <xdr:cNvSpPr/>
      </xdr:nvSpPr>
      <xdr:spPr>
        <a:xfrm>
          <a:off x="16268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140987</xdr:rowOff>
    </xdr:from>
    <xdr:ext cx="405111" cy="259045"/>
    <xdr:sp macro="" textlink="">
      <xdr:nvSpPr>
        <xdr:cNvPr id="431" name="【認定こども園・幼稚園・保育所】&#10;有形固定資産減価償却率該当値テキスト"/>
        <xdr:cNvSpPr txBox="1"/>
      </xdr:nvSpPr>
      <xdr:spPr>
        <a:xfrm>
          <a:off x="16357600"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105410</xdr:rowOff>
    </xdr:from>
    <xdr:to>
      <xdr:col>81</xdr:col>
      <xdr:colOff>101600</xdr:colOff>
      <xdr:row>39</xdr:row>
      <xdr:rowOff>35560</xdr:rowOff>
    </xdr:to>
    <xdr:sp macro="" textlink="">
      <xdr:nvSpPr>
        <xdr:cNvPr id="432" name="楕円 431"/>
        <xdr:cNvSpPr/>
      </xdr:nvSpPr>
      <xdr:spPr>
        <a:xfrm>
          <a:off x="15430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41910</xdr:rowOff>
    </xdr:from>
    <xdr:to>
      <xdr:col>85</xdr:col>
      <xdr:colOff>127000</xdr:colOff>
      <xdr:row>38</xdr:row>
      <xdr:rowOff>156210</xdr:rowOff>
    </xdr:to>
    <xdr:cxnSp macro="">
      <xdr:nvCxnSpPr>
        <xdr:cNvPr id="433" name="直線コネクタ 432"/>
        <xdr:cNvCxnSpPr/>
      </xdr:nvCxnSpPr>
      <xdr:spPr>
        <a:xfrm flipV="1">
          <a:off x="15481300" y="638556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61976</xdr:rowOff>
    </xdr:from>
    <xdr:to>
      <xdr:col>76</xdr:col>
      <xdr:colOff>165100</xdr:colOff>
      <xdr:row>38</xdr:row>
      <xdr:rowOff>163576</xdr:rowOff>
    </xdr:to>
    <xdr:sp macro="" textlink="">
      <xdr:nvSpPr>
        <xdr:cNvPr id="434" name="楕円 433"/>
        <xdr:cNvSpPr/>
      </xdr:nvSpPr>
      <xdr:spPr>
        <a:xfrm>
          <a:off x="14541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112776</xdr:rowOff>
    </xdr:from>
    <xdr:to>
      <xdr:col>81</xdr:col>
      <xdr:colOff>50800</xdr:colOff>
      <xdr:row>38</xdr:row>
      <xdr:rowOff>156210</xdr:rowOff>
    </xdr:to>
    <xdr:cxnSp macro="">
      <xdr:nvCxnSpPr>
        <xdr:cNvPr id="435" name="直線コネクタ 434"/>
        <xdr:cNvCxnSpPr/>
      </xdr:nvCxnSpPr>
      <xdr:spPr>
        <a:xfrm>
          <a:off x="14592300" y="66278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9398</xdr:rowOff>
    </xdr:from>
    <xdr:to>
      <xdr:col>72</xdr:col>
      <xdr:colOff>38100</xdr:colOff>
      <xdr:row>38</xdr:row>
      <xdr:rowOff>110998</xdr:rowOff>
    </xdr:to>
    <xdr:sp macro="" textlink="">
      <xdr:nvSpPr>
        <xdr:cNvPr id="436" name="楕円 435"/>
        <xdr:cNvSpPr/>
      </xdr:nvSpPr>
      <xdr:spPr>
        <a:xfrm>
          <a:off x="13652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60198</xdr:rowOff>
    </xdr:from>
    <xdr:to>
      <xdr:col>76</xdr:col>
      <xdr:colOff>114300</xdr:colOff>
      <xdr:row>38</xdr:row>
      <xdr:rowOff>112776</xdr:rowOff>
    </xdr:to>
    <xdr:cxnSp macro="">
      <xdr:nvCxnSpPr>
        <xdr:cNvPr id="437" name="直線コネクタ 436"/>
        <xdr:cNvCxnSpPr/>
      </xdr:nvCxnSpPr>
      <xdr:spPr>
        <a:xfrm>
          <a:off x="13703300" y="657529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254</xdr:rowOff>
    </xdr:from>
    <xdr:to>
      <xdr:col>67</xdr:col>
      <xdr:colOff>101600</xdr:colOff>
      <xdr:row>36</xdr:row>
      <xdr:rowOff>101854</xdr:rowOff>
    </xdr:to>
    <xdr:sp macro="" textlink="">
      <xdr:nvSpPr>
        <xdr:cNvPr id="438" name="楕円 437"/>
        <xdr:cNvSpPr/>
      </xdr:nvSpPr>
      <xdr:spPr>
        <a:xfrm>
          <a:off x="12763500" y="61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51054</xdr:rowOff>
    </xdr:from>
    <xdr:to>
      <xdr:col>71</xdr:col>
      <xdr:colOff>177800</xdr:colOff>
      <xdr:row>38</xdr:row>
      <xdr:rowOff>60198</xdr:rowOff>
    </xdr:to>
    <xdr:cxnSp macro="">
      <xdr:nvCxnSpPr>
        <xdr:cNvPr id="439" name="直線コネクタ 438"/>
        <xdr:cNvCxnSpPr/>
      </xdr:nvCxnSpPr>
      <xdr:spPr>
        <a:xfrm>
          <a:off x="12814300" y="6223254"/>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134383</xdr:rowOff>
    </xdr:from>
    <xdr:ext cx="405111" cy="259045"/>
    <xdr:sp macro="" textlink="">
      <xdr:nvSpPr>
        <xdr:cNvPr id="440" name="n_1aveValue【認定こども園・幼稚園・保育所】&#10;有形固定資産減価償却率"/>
        <xdr:cNvSpPr txBox="1"/>
      </xdr:nvSpPr>
      <xdr:spPr>
        <a:xfrm>
          <a:off x="15266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441" name="n_2aveValue【認定こども園・幼稚園・保育所】&#10;有形固定資産減価償却率"/>
        <xdr:cNvSpPr txBox="1"/>
      </xdr:nvSpPr>
      <xdr:spPr>
        <a:xfrm>
          <a:off x="14389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442" name="n_3aveValue【認定こども園・幼稚園・保育所】&#10;有形固定資産減価償却率"/>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443" name="n_4aveValue【認定こども園・幼稚園・保育所】&#10;有形固定資産減価償却率"/>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26687</xdr:rowOff>
    </xdr:from>
    <xdr:ext cx="405111" cy="259045"/>
    <xdr:sp macro="" textlink="">
      <xdr:nvSpPr>
        <xdr:cNvPr id="444" name="n_1mainValue【認定こども園・幼稚園・保育所】&#10;有形固定資産減価償却率"/>
        <xdr:cNvSpPr txBox="1"/>
      </xdr:nvSpPr>
      <xdr:spPr>
        <a:xfrm>
          <a:off x="15266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154703</xdr:rowOff>
    </xdr:from>
    <xdr:ext cx="405111" cy="259045"/>
    <xdr:sp macro="" textlink="">
      <xdr:nvSpPr>
        <xdr:cNvPr id="445" name="n_2mainValue【認定こども園・幼稚園・保育所】&#10;有形固定資産減価償却率"/>
        <xdr:cNvSpPr txBox="1"/>
      </xdr:nvSpPr>
      <xdr:spPr>
        <a:xfrm>
          <a:off x="14389744" y="666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102125</xdr:rowOff>
    </xdr:from>
    <xdr:ext cx="405111" cy="259045"/>
    <xdr:sp macro="" textlink="">
      <xdr:nvSpPr>
        <xdr:cNvPr id="446" name="n_3mainValue【認定こども園・幼稚園・保育所】&#10;有形固定資産減価償却率"/>
        <xdr:cNvSpPr txBox="1"/>
      </xdr:nvSpPr>
      <xdr:spPr>
        <a:xfrm>
          <a:off x="13500744" y="661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92981</xdr:rowOff>
    </xdr:from>
    <xdr:ext cx="405111" cy="259045"/>
    <xdr:sp macro="" textlink="">
      <xdr:nvSpPr>
        <xdr:cNvPr id="447" name="n_4mainValue【認定こども園・幼稚園・保育所】&#10;有形固定資産減価償却率"/>
        <xdr:cNvSpPr txBox="1"/>
      </xdr:nvSpPr>
      <xdr:spPr>
        <a:xfrm>
          <a:off x="126117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471" name="直線コネクタ 470"/>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2"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3" name="直線コネクタ 472"/>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474" name="【認定こども園・幼稚園・保育所】&#10;一人当たり面積最大値テキスト"/>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475" name="直線コネクタ 474"/>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76" name="【認定こども園・幼稚園・保育所】&#10;一人当たり面積平均値テキスト"/>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77" name="フローチャート: 判断 476"/>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78" name="フローチャート: 判断 477"/>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9" name="フローチャート: 判断 478"/>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80" name="フローチャート: 判断 479"/>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1" name="フローチャート: 判断 480"/>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105410</xdr:rowOff>
    </xdr:from>
    <xdr:to>
      <xdr:col>116</xdr:col>
      <xdr:colOff>114300</xdr:colOff>
      <xdr:row>42</xdr:row>
      <xdr:rowOff>35560</xdr:rowOff>
    </xdr:to>
    <xdr:sp macro="" textlink="">
      <xdr:nvSpPr>
        <xdr:cNvPr id="487" name="楕円 486"/>
        <xdr:cNvSpPr/>
      </xdr:nvSpPr>
      <xdr:spPr>
        <a:xfrm>
          <a:off x="22110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20337</xdr:rowOff>
    </xdr:from>
    <xdr:ext cx="469744" cy="259045"/>
    <xdr:sp macro="" textlink="">
      <xdr:nvSpPr>
        <xdr:cNvPr id="488" name="【認定こども園・幼稚園・保育所】&#10;一人当たり面積該当値テキスト"/>
        <xdr:cNvSpPr txBox="1"/>
      </xdr:nvSpPr>
      <xdr:spPr>
        <a:xfrm>
          <a:off x="22199600" y="70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105410</xdr:rowOff>
    </xdr:from>
    <xdr:to>
      <xdr:col>112</xdr:col>
      <xdr:colOff>38100</xdr:colOff>
      <xdr:row>42</xdr:row>
      <xdr:rowOff>35560</xdr:rowOff>
    </xdr:to>
    <xdr:sp macro="" textlink="">
      <xdr:nvSpPr>
        <xdr:cNvPr id="489" name="楕円 488"/>
        <xdr:cNvSpPr/>
      </xdr:nvSpPr>
      <xdr:spPr>
        <a:xfrm>
          <a:off x="21272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156210</xdr:rowOff>
    </xdr:from>
    <xdr:to>
      <xdr:col>116</xdr:col>
      <xdr:colOff>63500</xdr:colOff>
      <xdr:row>41</xdr:row>
      <xdr:rowOff>156210</xdr:rowOff>
    </xdr:to>
    <xdr:cxnSp macro="">
      <xdr:nvCxnSpPr>
        <xdr:cNvPr id="490" name="直線コネクタ 489"/>
        <xdr:cNvCxnSpPr/>
      </xdr:nvCxnSpPr>
      <xdr:spPr>
        <a:xfrm>
          <a:off x="21323300" y="7185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105410</xdr:rowOff>
    </xdr:from>
    <xdr:to>
      <xdr:col>107</xdr:col>
      <xdr:colOff>101600</xdr:colOff>
      <xdr:row>42</xdr:row>
      <xdr:rowOff>35560</xdr:rowOff>
    </xdr:to>
    <xdr:sp macro="" textlink="">
      <xdr:nvSpPr>
        <xdr:cNvPr id="491" name="楕円 490"/>
        <xdr:cNvSpPr/>
      </xdr:nvSpPr>
      <xdr:spPr>
        <a:xfrm>
          <a:off x="20383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156210</xdr:rowOff>
    </xdr:from>
    <xdr:to>
      <xdr:col>111</xdr:col>
      <xdr:colOff>177800</xdr:colOff>
      <xdr:row>41</xdr:row>
      <xdr:rowOff>156210</xdr:rowOff>
    </xdr:to>
    <xdr:cxnSp macro="">
      <xdr:nvCxnSpPr>
        <xdr:cNvPr id="492" name="直線コネクタ 491"/>
        <xdr:cNvCxnSpPr/>
      </xdr:nvCxnSpPr>
      <xdr:spPr>
        <a:xfrm>
          <a:off x="20434300" y="718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109220</xdr:rowOff>
    </xdr:from>
    <xdr:to>
      <xdr:col>102</xdr:col>
      <xdr:colOff>165100</xdr:colOff>
      <xdr:row>42</xdr:row>
      <xdr:rowOff>39370</xdr:rowOff>
    </xdr:to>
    <xdr:sp macro="" textlink="">
      <xdr:nvSpPr>
        <xdr:cNvPr id="493" name="楕円 492"/>
        <xdr:cNvSpPr/>
      </xdr:nvSpPr>
      <xdr:spPr>
        <a:xfrm>
          <a:off x="19494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156210</xdr:rowOff>
    </xdr:from>
    <xdr:to>
      <xdr:col>107</xdr:col>
      <xdr:colOff>50800</xdr:colOff>
      <xdr:row>41</xdr:row>
      <xdr:rowOff>160020</xdr:rowOff>
    </xdr:to>
    <xdr:cxnSp macro="">
      <xdr:nvCxnSpPr>
        <xdr:cNvPr id="494" name="直線コネクタ 493"/>
        <xdr:cNvCxnSpPr/>
      </xdr:nvCxnSpPr>
      <xdr:spPr>
        <a:xfrm flipV="1">
          <a:off x="19545300" y="7185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105410</xdr:rowOff>
    </xdr:from>
    <xdr:to>
      <xdr:col>98</xdr:col>
      <xdr:colOff>38100</xdr:colOff>
      <xdr:row>42</xdr:row>
      <xdr:rowOff>35560</xdr:rowOff>
    </xdr:to>
    <xdr:sp macro="" textlink="">
      <xdr:nvSpPr>
        <xdr:cNvPr id="495" name="楕円 494"/>
        <xdr:cNvSpPr/>
      </xdr:nvSpPr>
      <xdr:spPr>
        <a:xfrm>
          <a:off x="18605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156210</xdr:rowOff>
    </xdr:from>
    <xdr:to>
      <xdr:col>102</xdr:col>
      <xdr:colOff>114300</xdr:colOff>
      <xdr:row>41</xdr:row>
      <xdr:rowOff>160020</xdr:rowOff>
    </xdr:to>
    <xdr:cxnSp macro="">
      <xdr:nvCxnSpPr>
        <xdr:cNvPr id="496" name="直線コネクタ 495"/>
        <xdr:cNvCxnSpPr/>
      </xdr:nvCxnSpPr>
      <xdr:spPr>
        <a:xfrm>
          <a:off x="18656300" y="7185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97"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8"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499" name="n_3aveValue【認定こども園・幼稚園・保育所】&#10;一人当たり面積"/>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00"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26687</xdr:rowOff>
    </xdr:from>
    <xdr:ext cx="469744" cy="259045"/>
    <xdr:sp macro="" textlink="">
      <xdr:nvSpPr>
        <xdr:cNvPr id="501" name="n_1mainValue【認定こども園・幼稚園・保育所】&#10;一人当たり面積"/>
        <xdr:cNvSpPr txBox="1"/>
      </xdr:nvSpPr>
      <xdr:spPr>
        <a:xfrm>
          <a:off x="210757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26687</xdr:rowOff>
    </xdr:from>
    <xdr:ext cx="469744" cy="259045"/>
    <xdr:sp macro="" textlink="">
      <xdr:nvSpPr>
        <xdr:cNvPr id="502" name="n_2mainValue【認定こども園・幼稚園・保育所】&#10;一人当たり面積"/>
        <xdr:cNvSpPr txBox="1"/>
      </xdr:nvSpPr>
      <xdr:spPr>
        <a:xfrm>
          <a:off x="20199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30497</xdr:rowOff>
    </xdr:from>
    <xdr:ext cx="469744" cy="259045"/>
    <xdr:sp macro="" textlink="">
      <xdr:nvSpPr>
        <xdr:cNvPr id="503" name="n_3mainValue【認定こども園・幼稚園・保育所】&#10;一人当たり面積"/>
        <xdr:cNvSpPr txBox="1"/>
      </xdr:nvSpPr>
      <xdr:spPr>
        <a:xfrm>
          <a:off x="19310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26687</xdr:rowOff>
    </xdr:from>
    <xdr:ext cx="469744" cy="259045"/>
    <xdr:sp macro="" textlink="">
      <xdr:nvSpPr>
        <xdr:cNvPr id="504" name="n_4mainValue【認定こども園・幼稚園・保育所】&#10;一人当たり面積"/>
        <xdr:cNvSpPr txBox="1"/>
      </xdr:nvSpPr>
      <xdr:spPr>
        <a:xfrm>
          <a:off x="18421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531" name="直線コネクタ 530"/>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532" name="【学校施設】&#10;有形固定資産減価償却率最小値テキスト"/>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533" name="直線コネクタ 532"/>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4" name="【学校施設】&#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5" name="直線コネクタ 534"/>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24328</xdr:rowOff>
    </xdr:from>
    <xdr:ext cx="405111" cy="259045"/>
    <xdr:sp macro="" textlink="">
      <xdr:nvSpPr>
        <xdr:cNvPr id="536" name="【学校施設】&#10;有形固定資産減価償却率平均値テキスト"/>
        <xdr:cNvSpPr txBox="1"/>
      </xdr:nvSpPr>
      <xdr:spPr>
        <a:xfrm>
          <a:off x="16357600" y="101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37" name="フローチャート: 判断 536"/>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38" name="フローチャート: 判断 537"/>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9" name="フローチャート: 判断 538"/>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0" name="フローチャート: 判断 539"/>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1" name="フローチャート: 判断 540"/>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140244</xdr:rowOff>
    </xdr:from>
    <xdr:to>
      <xdr:col>85</xdr:col>
      <xdr:colOff>177800</xdr:colOff>
      <xdr:row>62</xdr:row>
      <xdr:rowOff>70394</xdr:rowOff>
    </xdr:to>
    <xdr:sp macro="" textlink="">
      <xdr:nvSpPr>
        <xdr:cNvPr id="547" name="楕円 546"/>
        <xdr:cNvSpPr/>
      </xdr:nvSpPr>
      <xdr:spPr>
        <a:xfrm>
          <a:off x="162687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118671</xdr:rowOff>
    </xdr:from>
    <xdr:ext cx="405111" cy="259045"/>
    <xdr:sp macro="" textlink="">
      <xdr:nvSpPr>
        <xdr:cNvPr id="548" name="【学校施設】&#10;有形固定資産減価償却率該当値テキスト"/>
        <xdr:cNvSpPr txBox="1"/>
      </xdr:nvSpPr>
      <xdr:spPr>
        <a:xfrm>
          <a:off x="16357600"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549" name="楕円 548"/>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62</xdr:row>
      <xdr:rowOff>19594</xdr:rowOff>
    </xdr:to>
    <xdr:cxnSp macro="">
      <xdr:nvCxnSpPr>
        <xdr:cNvPr id="550" name="直線コネクタ 549"/>
        <xdr:cNvCxnSpPr/>
      </xdr:nvCxnSpPr>
      <xdr:spPr>
        <a:xfrm>
          <a:off x="15481300" y="1060704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146776</xdr:rowOff>
    </xdr:from>
    <xdr:to>
      <xdr:col>76</xdr:col>
      <xdr:colOff>165100</xdr:colOff>
      <xdr:row>62</xdr:row>
      <xdr:rowOff>76926</xdr:rowOff>
    </xdr:to>
    <xdr:sp macro="" textlink="">
      <xdr:nvSpPr>
        <xdr:cNvPr id="551" name="楕円 550"/>
        <xdr:cNvSpPr/>
      </xdr:nvSpPr>
      <xdr:spPr>
        <a:xfrm>
          <a:off x="14541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26126</xdr:rowOff>
    </xdr:to>
    <xdr:cxnSp macro="">
      <xdr:nvCxnSpPr>
        <xdr:cNvPr id="552" name="直線コネクタ 551"/>
        <xdr:cNvCxnSpPr/>
      </xdr:nvCxnSpPr>
      <xdr:spPr>
        <a:xfrm flipV="1">
          <a:off x="14592300" y="1060704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91259</xdr:rowOff>
    </xdr:from>
    <xdr:to>
      <xdr:col>72</xdr:col>
      <xdr:colOff>38100</xdr:colOff>
      <xdr:row>62</xdr:row>
      <xdr:rowOff>21409</xdr:rowOff>
    </xdr:to>
    <xdr:sp macro="" textlink="">
      <xdr:nvSpPr>
        <xdr:cNvPr id="553" name="楕円 552"/>
        <xdr:cNvSpPr/>
      </xdr:nvSpPr>
      <xdr:spPr>
        <a:xfrm>
          <a:off x="13652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142059</xdr:rowOff>
    </xdr:from>
    <xdr:to>
      <xdr:col>76</xdr:col>
      <xdr:colOff>114300</xdr:colOff>
      <xdr:row>62</xdr:row>
      <xdr:rowOff>26126</xdr:rowOff>
    </xdr:to>
    <xdr:cxnSp macro="">
      <xdr:nvCxnSpPr>
        <xdr:cNvPr id="554" name="直線コネクタ 553"/>
        <xdr:cNvCxnSpPr/>
      </xdr:nvCxnSpPr>
      <xdr:spPr>
        <a:xfrm>
          <a:off x="13703300" y="1060050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52070</xdr:rowOff>
    </xdr:from>
    <xdr:to>
      <xdr:col>67</xdr:col>
      <xdr:colOff>101600</xdr:colOff>
      <xdr:row>61</xdr:row>
      <xdr:rowOff>153670</xdr:rowOff>
    </xdr:to>
    <xdr:sp macro="" textlink="">
      <xdr:nvSpPr>
        <xdr:cNvPr id="555" name="楕円 554"/>
        <xdr:cNvSpPr/>
      </xdr:nvSpPr>
      <xdr:spPr>
        <a:xfrm>
          <a:off x="1276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102870</xdr:rowOff>
    </xdr:from>
    <xdr:to>
      <xdr:col>71</xdr:col>
      <xdr:colOff>177800</xdr:colOff>
      <xdr:row>61</xdr:row>
      <xdr:rowOff>142059</xdr:rowOff>
    </xdr:to>
    <xdr:cxnSp macro="">
      <xdr:nvCxnSpPr>
        <xdr:cNvPr id="556" name="直線コネクタ 555"/>
        <xdr:cNvCxnSpPr/>
      </xdr:nvCxnSpPr>
      <xdr:spPr>
        <a:xfrm>
          <a:off x="12814300" y="1056132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57" name="n_1aveValue【学校施設】&#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58"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559" name="n_3aveValue【学校施設】&#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0" name="n_4aveValue【学校施設】&#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561" name="n_1mainValue【学校施設】&#10;有形固定資産減価償却率"/>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68053</xdr:rowOff>
    </xdr:from>
    <xdr:ext cx="405111" cy="259045"/>
    <xdr:sp macro="" textlink="">
      <xdr:nvSpPr>
        <xdr:cNvPr id="562" name="n_2mainValue【学校施設】&#10;有形固定資産減価償却率"/>
        <xdr:cNvSpPr txBox="1"/>
      </xdr:nvSpPr>
      <xdr:spPr>
        <a:xfrm>
          <a:off x="14389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12536</xdr:rowOff>
    </xdr:from>
    <xdr:ext cx="405111" cy="259045"/>
    <xdr:sp macro="" textlink="">
      <xdr:nvSpPr>
        <xdr:cNvPr id="563" name="n_3mainValue【学校施設】&#10;有形固定資産減価償却率"/>
        <xdr:cNvSpPr txBox="1"/>
      </xdr:nvSpPr>
      <xdr:spPr>
        <a:xfrm>
          <a:off x="13500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144797</xdr:rowOff>
    </xdr:from>
    <xdr:ext cx="405111" cy="259045"/>
    <xdr:sp macro="" textlink="">
      <xdr:nvSpPr>
        <xdr:cNvPr id="564" name="n_4mainValue【学校施設】&#10;有形固定資産減価償却率"/>
        <xdr:cNvSpPr txBox="1"/>
      </xdr:nvSpPr>
      <xdr:spPr>
        <a:xfrm>
          <a:off x="12611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589" name="直線コネクタ 588"/>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590" name="【学校施設】&#10;一人当たり面積最小値テキスト"/>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591" name="直線コネクタ 590"/>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592" name="【学校施設】&#10;一人当たり面積最大値テキスト"/>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593" name="直線コネクタ 592"/>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594" name="【学校施設】&#10;一人当たり面積平均値テキスト"/>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595" name="フローチャート: 判断 594"/>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596" name="フローチャート: 判断 595"/>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597" name="フローチャート: 判断 596"/>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598" name="フローチャート: 判断 597"/>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599" name="フローチャート: 判断 598"/>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16510</xdr:rowOff>
    </xdr:from>
    <xdr:to>
      <xdr:col>116</xdr:col>
      <xdr:colOff>114300</xdr:colOff>
      <xdr:row>64</xdr:row>
      <xdr:rowOff>118110</xdr:rowOff>
    </xdr:to>
    <xdr:sp macro="" textlink="">
      <xdr:nvSpPr>
        <xdr:cNvPr id="605" name="楕円 604"/>
        <xdr:cNvSpPr/>
      </xdr:nvSpPr>
      <xdr:spPr>
        <a:xfrm>
          <a:off x="22110700" y="109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102887</xdr:rowOff>
    </xdr:from>
    <xdr:ext cx="469744" cy="259045"/>
    <xdr:sp macro="" textlink="">
      <xdr:nvSpPr>
        <xdr:cNvPr id="606" name="【学校施設】&#10;一人当たり面積該当値テキスト"/>
        <xdr:cNvSpPr txBox="1"/>
      </xdr:nvSpPr>
      <xdr:spPr>
        <a:xfrm>
          <a:off x="22199600"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160020</xdr:rowOff>
    </xdr:from>
    <xdr:to>
      <xdr:col>112</xdr:col>
      <xdr:colOff>38100</xdr:colOff>
      <xdr:row>64</xdr:row>
      <xdr:rowOff>90170</xdr:rowOff>
    </xdr:to>
    <xdr:sp macro="" textlink="">
      <xdr:nvSpPr>
        <xdr:cNvPr id="607" name="楕円 606"/>
        <xdr:cNvSpPr/>
      </xdr:nvSpPr>
      <xdr:spPr>
        <a:xfrm>
          <a:off x="212725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39370</xdr:rowOff>
    </xdr:from>
    <xdr:to>
      <xdr:col>116</xdr:col>
      <xdr:colOff>63500</xdr:colOff>
      <xdr:row>64</xdr:row>
      <xdr:rowOff>67310</xdr:rowOff>
    </xdr:to>
    <xdr:cxnSp macro="">
      <xdr:nvCxnSpPr>
        <xdr:cNvPr id="608" name="直線コネクタ 607"/>
        <xdr:cNvCxnSpPr/>
      </xdr:nvCxnSpPr>
      <xdr:spPr>
        <a:xfrm>
          <a:off x="21323300" y="1101217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170180</xdr:rowOff>
    </xdr:from>
    <xdr:to>
      <xdr:col>107</xdr:col>
      <xdr:colOff>101600</xdr:colOff>
      <xdr:row>64</xdr:row>
      <xdr:rowOff>100330</xdr:rowOff>
    </xdr:to>
    <xdr:sp macro="" textlink="">
      <xdr:nvSpPr>
        <xdr:cNvPr id="609" name="楕円 608"/>
        <xdr:cNvSpPr/>
      </xdr:nvSpPr>
      <xdr:spPr>
        <a:xfrm>
          <a:off x="20383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39370</xdr:rowOff>
    </xdr:from>
    <xdr:to>
      <xdr:col>111</xdr:col>
      <xdr:colOff>177800</xdr:colOff>
      <xdr:row>64</xdr:row>
      <xdr:rowOff>49530</xdr:rowOff>
    </xdr:to>
    <xdr:cxnSp macro="">
      <xdr:nvCxnSpPr>
        <xdr:cNvPr id="610" name="直線コネクタ 609"/>
        <xdr:cNvCxnSpPr/>
      </xdr:nvCxnSpPr>
      <xdr:spPr>
        <a:xfrm flipV="1">
          <a:off x="20434300" y="110121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21590</xdr:rowOff>
    </xdr:from>
    <xdr:to>
      <xdr:col>102</xdr:col>
      <xdr:colOff>165100</xdr:colOff>
      <xdr:row>64</xdr:row>
      <xdr:rowOff>123190</xdr:rowOff>
    </xdr:to>
    <xdr:sp macro="" textlink="">
      <xdr:nvSpPr>
        <xdr:cNvPr id="611" name="楕円 610"/>
        <xdr:cNvSpPr/>
      </xdr:nvSpPr>
      <xdr:spPr>
        <a:xfrm>
          <a:off x="194945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49530</xdr:rowOff>
    </xdr:from>
    <xdr:to>
      <xdr:col>107</xdr:col>
      <xdr:colOff>50800</xdr:colOff>
      <xdr:row>64</xdr:row>
      <xdr:rowOff>72390</xdr:rowOff>
    </xdr:to>
    <xdr:cxnSp macro="">
      <xdr:nvCxnSpPr>
        <xdr:cNvPr id="612" name="直線コネクタ 611"/>
        <xdr:cNvCxnSpPr/>
      </xdr:nvCxnSpPr>
      <xdr:spPr>
        <a:xfrm flipV="1">
          <a:off x="19545300" y="110223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35560</xdr:rowOff>
    </xdr:from>
    <xdr:to>
      <xdr:col>98</xdr:col>
      <xdr:colOff>38100</xdr:colOff>
      <xdr:row>64</xdr:row>
      <xdr:rowOff>137160</xdr:rowOff>
    </xdr:to>
    <xdr:sp macro="" textlink="">
      <xdr:nvSpPr>
        <xdr:cNvPr id="613" name="楕円 612"/>
        <xdr:cNvSpPr/>
      </xdr:nvSpPr>
      <xdr:spPr>
        <a:xfrm>
          <a:off x="18605500" y="110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72390</xdr:rowOff>
    </xdr:from>
    <xdr:to>
      <xdr:col>102</xdr:col>
      <xdr:colOff>114300</xdr:colOff>
      <xdr:row>64</xdr:row>
      <xdr:rowOff>86360</xdr:rowOff>
    </xdr:to>
    <xdr:cxnSp macro="">
      <xdr:nvCxnSpPr>
        <xdr:cNvPr id="614" name="直線コネクタ 613"/>
        <xdr:cNvCxnSpPr/>
      </xdr:nvCxnSpPr>
      <xdr:spPr>
        <a:xfrm flipV="1">
          <a:off x="18656300" y="1104519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3827</xdr:rowOff>
    </xdr:from>
    <xdr:ext cx="469744" cy="259045"/>
    <xdr:sp macro="" textlink="">
      <xdr:nvSpPr>
        <xdr:cNvPr id="615" name="n_1aveValue【学校施設】&#10;一人当たり面積"/>
        <xdr:cNvSpPr txBox="1"/>
      </xdr:nvSpPr>
      <xdr:spPr>
        <a:xfrm>
          <a:off x="210757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27957</xdr:rowOff>
    </xdr:from>
    <xdr:ext cx="469744" cy="259045"/>
    <xdr:sp macro="" textlink="">
      <xdr:nvSpPr>
        <xdr:cNvPr id="616" name="n_2aveValue【学校施設】&#10;一人当たり面積"/>
        <xdr:cNvSpPr txBox="1"/>
      </xdr:nvSpPr>
      <xdr:spPr>
        <a:xfrm>
          <a:off x="2019942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617" name="n_3aveValue【学校施設】&#10;一人当たり面積"/>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146067</xdr:rowOff>
    </xdr:from>
    <xdr:ext cx="469744" cy="259045"/>
    <xdr:sp macro="" textlink="">
      <xdr:nvSpPr>
        <xdr:cNvPr id="618" name="n_4aveValue【学校施設】&#10;一人当たり面積"/>
        <xdr:cNvSpPr txBox="1"/>
      </xdr:nvSpPr>
      <xdr:spPr>
        <a:xfrm>
          <a:off x="18421427" y="104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81297</xdr:rowOff>
    </xdr:from>
    <xdr:ext cx="469744" cy="259045"/>
    <xdr:sp macro="" textlink="">
      <xdr:nvSpPr>
        <xdr:cNvPr id="619" name="n_1mainValue【学校施設】&#10;一人当たり面積"/>
        <xdr:cNvSpPr txBox="1"/>
      </xdr:nvSpPr>
      <xdr:spPr>
        <a:xfrm>
          <a:off x="21075727" y="1105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91457</xdr:rowOff>
    </xdr:from>
    <xdr:ext cx="469744" cy="259045"/>
    <xdr:sp macro="" textlink="">
      <xdr:nvSpPr>
        <xdr:cNvPr id="620" name="n_2mainValue【学校施設】&#10;一人当たり面積"/>
        <xdr:cNvSpPr txBox="1"/>
      </xdr:nvSpPr>
      <xdr:spPr>
        <a:xfrm>
          <a:off x="20199427" y="110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114317</xdr:rowOff>
    </xdr:from>
    <xdr:ext cx="469744" cy="259045"/>
    <xdr:sp macro="" textlink="">
      <xdr:nvSpPr>
        <xdr:cNvPr id="621" name="n_3mainValue【学校施設】&#10;一人当たり面積"/>
        <xdr:cNvSpPr txBox="1"/>
      </xdr:nvSpPr>
      <xdr:spPr>
        <a:xfrm>
          <a:off x="19310427"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128287</xdr:rowOff>
    </xdr:from>
    <xdr:ext cx="469744" cy="259045"/>
    <xdr:sp macro="" textlink="">
      <xdr:nvSpPr>
        <xdr:cNvPr id="622" name="n_4mainValue【学校施設】&#10;一人当たり面積"/>
        <xdr:cNvSpPr txBox="1"/>
      </xdr:nvSpPr>
      <xdr:spPr>
        <a:xfrm>
          <a:off x="18421427" y="1110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49" name="テキスト ボックス 64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51" name="テキスト ボックス 65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61" name="テキスト ボックス 66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3" name="テキスト ボックス 66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665" name="直線コネクタ 664"/>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666" name="【公民館】&#10;有形固定資産減価償却率最小値テキスト"/>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667" name="直線コネクタ 666"/>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668" name="【公民館】&#10;有形固定資産減価償却率最大値テキスト"/>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669" name="直線コネクタ 668"/>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670" name="【公民館】&#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71" name="フローチャート: 判断 670"/>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672" name="フローチャート: 判断 671"/>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3" name="フローチャート: 判断 672"/>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674" name="フローチャート: 判断 673"/>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675" name="フローチャート: 判断 674"/>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4173</xdr:rowOff>
    </xdr:from>
    <xdr:to>
      <xdr:col>72</xdr:col>
      <xdr:colOff>38100</xdr:colOff>
      <xdr:row>103</xdr:row>
      <xdr:rowOff>105773</xdr:rowOff>
    </xdr:to>
    <xdr:sp macro="" textlink="">
      <xdr:nvSpPr>
        <xdr:cNvPr id="681" name="楕円 680"/>
        <xdr:cNvSpPr/>
      </xdr:nvSpPr>
      <xdr:spPr>
        <a:xfrm>
          <a:off x="13652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7438</xdr:rowOff>
    </xdr:from>
    <xdr:to>
      <xdr:col>67</xdr:col>
      <xdr:colOff>101600</xdr:colOff>
      <xdr:row>103</xdr:row>
      <xdr:rowOff>109038</xdr:rowOff>
    </xdr:to>
    <xdr:sp macro="" textlink="">
      <xdr:nvSpPr>
        <xdr:cNvPr id="682" name="楕円 681"/>
        <xdr:cNvSpPr/>
      </xdr:nvSpPr>
      <xdr:spPr>
        <a:xfrm>
          <a:off x="12763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54973</xdr:rowOff>
    </xdr:from>
    <xdr:to>
      <xdr:col>71</xdr:col>
      <xdr:colOff>177800</xdr:colOff>
      <xdr:row>103</xdr:row>
      <xdr:rowOff>58238</xdr:rowOff>
    </xdr:to>
    <xdr:cxnSp macro="">
      <xdr:nvCxnSpPr>
        <xdr:cNvPr id="683" name="直線コネクタ 682"/>
        <xdr:cNvCxnSpPr/>
      </xdr:nvCxnSpPr>
      <xdr:spPr>
        <a:xfrm flipV="1">
          <a:off x="12814300" y="177143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684" name="n_1aveValue【公民館】&#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85"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147519</xdr:rowOff>
    </xdr:from>
    <xdr:ext cx="405111" cy="259045"/>
    <xdr:sp macro="" textlink="">
      <xdr:nvSpPr>
        <xdr:cNvPr id="686" name="n_3aveValue【公民館】&#10;有形固定資産減価償却率"/>
        <xdr:cNvSpPr txBox="1"/>
      </xdr:nvSpPr>
      <xdr:spPr>
        <a:xfrm>
          <a:off x="13500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92001</xdr:rowOff>
    </xdr:from>
    <xdr:ext cx="405111" cy="259045"/>
    <xdr:sp macro="" textlink="">
      <xdr:nvSpPr>
        <xdr:cNvPr id="687" name="n_4aveValue【公民館】&#10;有形固定資産減価償却率"/>
        <xdr:cNvSpPr txBox="1"/>
      </xdr:nvSpPr>
      <xdr:spPr>
        <a:xfrm>
          <a:off x="12611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122300</xdr:rowOff>
    </xdr:from>
    <xdr:ext cx="405111" cy="259045"/>
    <xdr:sp macro="" textlink="">
      <xdr:nvSpPr>
        <xdr:cNvPr id="688" name="n_3mainValue【公民館】&#10;有形固定資産減価償却率"/>
        <xdr:cNvSpPr txBox="1"/>
      </xdr:nvSpPr>
      <xdr:spPr>
        <a:xfrm>
          <a:off x="135007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125565</xdr:rowOff>
    </xdr:from>
    <xdr:ext cx="405111" cy="259045"/>
    <xdr:sp macro="" textlink="">
      <xdr:nvSpPr>
        <xdr:cNvPr id="689" name="n_4mainValue【公民館】&#10;有形固定資産減価償却率"/>
        <xdr:cNvSpPr txBox="1"/>
      </xdr:nvSpPr>
      <xdr:spPr>
        <a:xfrm>
          <a:off x="12611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0" name="直線コネクタ 6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1" name="テキスト ボックス 7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2" name="直線コネクタ 7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3" name="テキスト ボックス 7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4" name="直線コネクタ 7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5" name="テキスト ボックス 7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6" name="直線コネクタ 7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7" name="テキスト ボックス 7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8" name="直線コネクタ 7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9" name="テキスト ボックス 7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713" name="直線コネクタ 712"/>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14"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15" name="直線コネクタ 714"/>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716" name="【公民館】&#10;一人当たり面積最大値テキスト"/>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717" name="直線コネクタ 716"/>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718"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19" name="フローチャート: 判断 718"/>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720" name="フローチャート: 判断 719"/>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721" name="フローチャート: 判断 720"/>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22" name="フローチャート: 判断 721"/>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723" name="フローチャート: 判断 722"/>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74930</xdr:rowOff>
    </xdr:from>
    <xdr:to>
      <xdr:col>102</xdr:col>
      <xdr:colOff>165100</xdr:colOff>
      <xdr:row>106</xdr:row>
      <xdr:rowOff>5080</xdr:rowOff>
    </xdr:to>
    <xdr:sp macro="" textlink="">
      <xdr:nvSpPr>
        <xdr:cNvPr id="729" name="楕円 728"/>
        <xdr:cNvSpPr/>
      </xdr:nvSpPr>
      <xdr:spPr>
        <a:xfrm>
          <a:off x="19494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730" name="楕円 729"/>
        <xdr:cNvSpPr/>
      </xdr:nvSpPr>
      <xdr:spPr>
        <a:xfrm>
          <a:off x="18605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125730</xdr:rowOff>
    </xdr:from>
    <xdr:to>
      <xdr:col>102</xdr:col>
      <xdr:colOff>114300</xdr:colOff>
      <xdr:row>105</xdr:row>
      <xdr:rowOff>140970</xdr:rowOff>
    </xdr:to>
    <xdr:cxnSp macro="">
      <xdr:nvCxnSpPr>
        <xdr:cNvPr id="731" name="直線コネクタ 730"/>
        <xdr:cNvCxnSpPr/>
      </xdr:nvCxnSpPr>
      <xdr:spPr>
        <a:xfrm flipV="1">
          <a:off x="18656300" y="18127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13988</xdr:rowOff>
    </xdr:from>
    <xdr:ext cx="469744" cy="259045"/>
    <xdr:sp macro="" textlink="">
      <xdr:nvSpPr>
        <xdr:cNvPr id="732" name="n_1aveValue【公民館】&#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733" name="n_2aveValue【公民館】&#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734" name="n_3aveValue【公民館】&#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735" name="n_4aveValue【公民館】&#10;一人当たり面積"/>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167657</xdr:rowOff>
    </xdr:from>
    <xdr:ext cx="469744" cy="259045"/>
    <xdr:sp macro="" textlink="">
      <xdr:nvSpPr>
        <xdr:cNvPr id="736" name="n_3mainValue【公民館】&#10;一人当たり面積"/>
        <xdr:cNvSpPr txBox="1"/>
      </xdr:nvSpPr>
      <xdr:spPr>
        <a:xfrm>
          <a:off x="19310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11447</xdr:rowOff>
    </xdr:from>
    <xdr:ext cx="469744" cy="259045"/>
    <xdr:sp macro="" textlink="">
      <xdr:nvSpPr>
        <xdr:cNvPr id="737" name="n_4mainValue【公民館】&#10;一人当たり面積"/>
        <xdr:cNvSpPr txBox="1"/>
      </xdr:nvSpPr>
      <xdr:spPr>
        <a:xfrm>
          <a:off x="18421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認定こども園・幼稚園・保育所及び学校施設について、有形固定資産減価償却率が類似団体内平均値を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程度上回っている状況であるものの、耐震補強は完了しており、また藤枝市施設マネジメント計画に基づき維持管理を行っているため、施設を使用する上で支障はない状態である。道路についても同様に類似団体内平均値を大きく上回る有形固定資産減価償却率となっている。今後も適切な維持管理、計画的な整備・更新を実施し、長寿命化を図っていく。一方、橋りょう・トンネルについては、藤枝市橋梁長寿命化計画に基づき、耐震化・長寿命化を進めているため、類似団体内平均値と比較して有形固定資産減価償却率が低くなっている。引き続き、藤枝市橋梁長寿命化計画に基づいて適切に維持管理し、長寿命化に取り組んでいく。また、公営住宅については、全国平均と比較するとやや高い有形固定資産減価償却率であるものの、類似団体内平均値とほぼ同等の数値で推移している。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年代に建設されたものが多く、</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％を超える高い有形固定資産減価償却率となっているため、藤枝市営住宅等長寿命化計画に基づいて維持管理し、長寿命化を図っていく。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については、認定こども園・幼稚園・保育所と学校施設、公営住宅が類似団体内平均値と比べて特に低くなっている。今後の人口動態を踏まえながら、各施設の在り方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144,096
142,328
194.06
69,848,907
67,852,096
1,845,525
28,461,312
40,706,501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61323</xdr:rowOff>
    </xdr:from>
    <xdr:to>
      <xdr:col>24</xdr:col>
      <xdr:colOff>114300</xdr:colOff>
      <xdr:row>40</xdr:row>
      <xdr:rowOff>162923</xdr:rowOff>
    </xdr:to>
    <xdr:sp macro="" textlink="">
      <xdr:nvSpPr>
        <xdr:cNvPr id="74" name="楕円 73"/>
        <xdr:cNvSpPr/>
      </xdr:nvSpPr>
      <xdr:spPr>
        <a:xfrm>
          <a:off x="45847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39750</xdr:rowOff>
    </xdr:from>
    <xdr:ext cx="405111" cy="259045"/>
    <xdr:sp macro="" textlink="">
      <xdr:nvSpPr>
        <xdr:cNvPr id="75" name="【図書館】&#10;有形固定資産減価償却率該当値テキスト"/>
        <xdr:cNvSpPr txBox="1"/>
      </xdr:nvSpPr>
      <xdr:spPr>
        <a:xfrm>
          <a:off x="4673600"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31931</xdr:rowOff>
    </xdr:from>
    <xdr:to>
      <xdr:col>20</xdr:col>
      <xdr:colOff>38100</xdr:colOff>
      <xdr:row>40</xdr:row>
      <xdr:rowOff>133531</xdr:rowOff>
    </xdr:to>
    <xdr:sp macro="" textlink="">
      <xdr:nvSpPr>
        <xdr:cNvPr id="76" name="楕円 75"/>
        <xdr:cNvSpPr/>
      </xdr:nvSpPr>
      <xdr:spPr>
        <a:xfrm>
          <a:off x="3746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82731</xdr:rowOff>
    </xdr:from>
    <xdr:to>
      <xdr:col>24</xdr:col>
      <xdr:colOff>63500</xdr:colOff>
      <xdr:row>40</xdr:row>
      <xdr:rowOff>112123</xdr:rowOff>
    </xdr:to>
    <xdr:cxnSp macro="">
      <xdr:nvCxnSpPr>
        <xdr:cNvPr id="77" name="直線コネクタ 76"/>
        <xdr:cNvCxnSpPr/>
      </xdr:nvCxnSpPr>
      <xdr:spPr>
        <a:xfrm>
          <a:off x="3797300" y="69407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10704</xdr:rowOff>
    </xdr:from>
    <xdr:to>
      <xdr:col>15</xdr:col>
      <xdr:colOff>101600</xdr:colOff>
      <xdr:row>40</xdr:row>
      <xdr:rowOff>112304</xdr:rowOff>
    </xdr:to>
    <xdr:sp macro="" textlink="">
      <xdr:nvSpPr>
        <xdr:cNvPr id="78" name="楕円 77"/>
        <xdr:cNvSpPr/>
      </xdr:nvSpPr>
      <xdr:spPr>
        <a:xfrm>
          <a:off x="2857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61504</xdr:rowOff>
    </xdr:from>
    <xdr:to>
      <xdr:col>19</xdr:col>
      <xdr:colOff>177800</xdr:colOff>
      <xdr:row>40</xdr:row>
      <xdr:rowOff>82731</xdr:rowOff>
    </xdr:to>
    <xdr:cxnSp macro="">
      <xdr:nvCxnSpPr>
        <xdr:cNvPr id="79" name="直線コネクタ 78"/>
        <xdr:cNvCxnSpPr/>
      </xdr:nvCxnSpPr>
      <xdr:spPr>
        <a:xfrm>
          <a:off x="2908300" y="691950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159294</xdr:rowOff>
    </xdr:from>
    <xdr:to>
      <xdr:col>10</xdr:col>
      <xdr:colOff>165100</xdr:colOff>
      <xdr:row>40</xdr:row>
      <xdr:rowOff>89444</xdr:rowOff>
    </xdr:to>
    <xdr:sp macro="" textlink="">
      <xdr:nvSpPr>
        <xdr:cNvPr id="80" name="楕円 79"/>
        <xdr:cNvSpPr/>
      </xdr:nvSpPr>
      <xdr:spPr>
        <a:xfrm>
          <a:off x="1968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38644</xdr:rowOff>
    </xdr:from>
    <xdr:to>
      <xdr:col>15</xdr:col>
      <xdr:colOff>50800</xdr:colOff>
      <xdr:row>40</xdr:row>
      <xdr:rowOff>61504</xdr:rowOff>
    </xdr:to>
    <xdr:cxnSp macro="">
      <xdr:nvCxnSpPr>
        <xdr:cNvPr id="81" name="直線コネクタ 80"/>
        <xdr:cNvCxnSpPr/>
      </xdr:nvCxnSpPr>
      <xdr:spPr>
        <a:xfrm>
          <a:off x="2019300" y="6896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133169</xdr:rowOff>
    </xdr:from>
    <xdr:to>
      <xdr:col>6</xdr:col>
      <xdr:colOff>38100</xdr:colOff>
      <xdr:row>40</xdr:row>
      <xdr:rowOff>63319</xdr:rowOff>
    </xdr:to>
    <xdr:sp macro="" textlink="">
      <xdr:nvSpPr>
        <xdr:cNvPr id="82" name="楕円 81"/>
        <xdr:cNvSpPr/>
      </xdr:nvSpPr>
      <xdr:spPr>
        <a:xfrm>
          <a:off x="1079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12519</xdr:rowOff>
    </xdr:from>
    <xdr:to>
      <xdr:col>10</xdr:col>
      <xdr:colOff>114300</xdr:colOff>
      <xdr:row>40</xdr:row>
      <xdr:rowOff>38644</xdr:rowOff>
    </xdr:to>
    <xdr:cxnSp macro="">
      <xdr:nvCxnSpPr>
        <xdr:cNvPr id="83" name="直線コネクタ 82"/>
        <xdr:cNvCxnSpPr/>
      </xdr:nvCxnSpPr>
      <xdr:spPr>
        <a:xfrm>
          <a:off x="1130300" y="68705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52087</xdr:rowOff>
    </xdr:from>
    <xdr:ext cx="405111" cy="259045"/>
    <xdr:sp macro="" textlink="">
      <xdr:nvSpPr>
        <xdr:cNvPr id="84" name="n_1aveValue【図書館】&#10;有形固定資産減価償却率"/>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73314</xdr:rowOff>
    </xdr:from>
    <xdr:ext cx="405111" cy="259045"/>
    <xdr:sp macro="" textlink="">
      <xdr:nvSpPr>
        <xdr:cNvPr id="85" name="n_2aveValue【図書館】&#10;有形固定資産減価償却率"/>
        <xdr:cNvSpPr txBox="1"/>
      </xdr:nvSpPr>
      <xdr:spPr>
        <a:xfrm>
          <a:off x="2705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47188</xdr:rowOff>
    </xdr:from>
    <xdr:ext cx="405111" cy="259045"/>
    <xdr:sp macro="" textlink="">
      <xdr:nvSpPr>
        <xdr:cNvPr id="86" name="n_3aveValue【図書館】&#10;有形固定資産減価償却率"/>
        <xdr:cNvSpPr txBox="1"/>
      </xdr:nvSpPr>
      <xdr:spPr>
        <a:xfrm>
          <a:off x="181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124658</xdr:rowOff>
    </xdr:from>
    <xdr:ext cx="405111" cy="259045"/>
    <xdr:sp macro="" textlink="">
      <xdr:nvSpPr>
        <xdr:cNvPr id="88" name="n_1mainValue【図書館】&#10;有形固定資産減価償却率"/>
        <xdr:cNvSpPr txBox="1"/>
      </xdr:nvSpPr>
      <xdr:spPr>
        <a:xfrm>
          <a:off x="35820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103431</xdr:rowOff>
    </xdr:from>
    <xdr:ext cx="405111" cy="259045"/>
    <xdr:sp macro="" textlink="">
      <xdr:nvSpPr>
        <xdr:cNvPr id="89" name="n_2mainValue【図書館】&#10;有形固定資産減価償却率"/>
        <xdr:cNvSpPr txBox="1"/>
      </xdr:nvSpPr>
      <xdr:spPr>
        <a:xfrm>
          <a:off x="27057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80571</xdr:rowOff>
    </xdr:from>
    <xdr:ext cx="405111" cy="259045"/>
    <xdr:sp macro="" textlink="">
      <xdr:nvSpPr>
        <xdr:cNvPr id="90" name="n_3mainValue【図書館】&#10;有形固定資産減価償却率"/>
        <xdr:cNvSpPr txBox="1"/>
      </xdr:nvSpPr>
      <xdr:spPr>
        <a:xfrm>
          <a:off x="18167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54446</xdr:rowOff>
    </xdr:from>
    <xdr:ext cx="405111" cy="259045"/>
    <xdr:sp macro="" textlink="">
      <xdr:nvSpPr>
        <xdr:cNvPr id="91" name="n_4mainValue【図書館】&#10;有形固定資産減価償却率"/>
        <xdr:cNvSpPr txBox="1"/>
      </xdr:nvSpPr>
      <xdr:spPr>
        <a:xfrm>
          <a:off x="927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20"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31" name="楕円 130"/>
        <xdr:cNvSpPr/>
      </xdr:nvSpPr>
      <xdr:spPr>
        <a:xfrm>
          <a:off x="10426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32" name="【図書館】&#10;一人当たり面積該当値テキスト"/>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33" name="楕円 132"/>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95250</xdr:rowOff>
    </xdr:to>
    <xdr:cxnSp macro="">
      <xdr:nvCxnSpPr>
        <xdr:cNvPr id="134" name="直線コネクタ 133"/>
        <xdr:cNvCxnSpPr/>
      </xdr:nvCxnSpPr>
      <xdr:spPr>
        <a:xfrm>
          <a:off x="9639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44450</xdr:rowOff>
    </xdr:from>
    <xdr:to>
      <xdr:col>46</xdr:col>
      <xdr:colOff>38100</xdr:colOff>
      <xdr:row>41</xdr:row>
      <xdr:rowOff>146050</xdr:rowOff>
    </xdr:to>
    <xdr:sp macro="" textlink="">
      <xdr:nvSpPr>
        <xdr:cNvPr id="135" name="楕円 134"/>
        <xdr:cNvSpPr/>
      </xdr:nvSpPr>
      <xdr:spPr>
        <a:xfrm>
          <a:off x="8699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95250</xdr:rowOff>
    </xdr:to>
    <xdr:cxnSp macro="">
      <xdr:nvCxnSpPr>
        <xdr:cNvPr id="136" name="直線コネクタ 135"/>
        <xdr:cNvCxnSpPr/>
      </xdr:nvCxnSpPr>
      <xdr:spPr>
        <a:xfrm>
          <a:off x="8750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44450</xdr:rowOff>
    </xdr:from>
    <xdr:to>
      <xdr:col>41</xdr:col>
      <xdr:colOff>101600</xdr:colOff>
      <xdr:row>41</xdr:row>
      <xdr:rowOff>146050</xdr:rowOff>
    </xdr:to>
    <xdr:sp macro="" textlink="">
      <xdr:nvSpPr>
        <xdr:cNvPr id="137" name="楕円 136"/>
        <xdr:cNvSpPr/>
      </xdr:nvSpPr>
      <xdr:spPr>
        <a:xfrm>
          <a:off x="7810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95250</xdr:rowOff>
    </xdr:from>
    <xdr:to>
      <xdr:col>45</xdr:col>
      <xdr:colOff>177800</xdr:colOff>
      <xdr:row>41</xdr:row>
      <xdr:rowOff>95250</xdr:rowOff>
    </xdr:to>
    <xdr:cxnSp macro="">
      <xdr:nvCxnSpPr>
        <xdr:cNvPr id="138" name="直線コネクタ 137"/>
        <xdr:cNvCxnSpPr/>
      </xdr:nvCxnSpPr>
      <xdr:spPr>
        <a:xfrm>
          <a:off x="7861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44450</xdr:rowOff>
    </xdr:from>
    <xdr:to>
      <xdr:col>36</xdr:col>
      <xdr:colOff>165100</xdr:colOff>
      <xdr:row>41</xdr:row>
      <xdr:rowOff>146050</xdr:rowOff>
    </xdr:to>
    <xdr:sp macro="" textlink="">
      <xdr:nvSpPr>
        <xdr:cNvPr id="139" name="楕円 138"/>
        <xdr:cNvSpPr/>
      </xdr:nvSpPr>
      <xdr:spPr>
        <a:xfrm>
          <a:off x="6921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95250</xdr:rowOff>
    </xdr:from>
    <xdr:to>
      <xdr:col>41</xdr:col>
      <xdr:colOff>50800</xdr:colOff>
      <xdr:row>41</xdr:row>
      <xdr:rowOff>95250</xdr:rowOff>
    </xdr:to>
    <xdr:cxnSp macro="">
      <xdr:nvCxnSpPr>
        <xdr:cNvPr id="140" name="直線コネクタ 139"/>
        <xdr:cNvCxnSpPr/>
      </xdr:nvCxnSpPr>
      <xdr:spPr>
        <a:xfrm>
          <a:off x="6972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45" name="n_1mainValue【図書館】&#10;一人当たり面積"/>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137177</xdr:rowOff>
    </xdr:from>
    <xdr:ext cx="469744" cy="259045"/>
    <xdr:sp macro="" textlink="">
      <xdr:nvSpPr>
        <xdr:cNvPr id="146" name="n_2mainValue【図書館】&#10;一人当たり面積"/>
        <xdr:cNvSpPr txBox="1"/>
      </xdr:nvSpPr>
      <xdr:spPr>
        <a:xfrm>
          <a:off x="8515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137177</xdr:rowOff>
    </xdr:from>
    <xdr:ext cx="469744" cy="259045"/>
    <xdr:sp macro="" textlink="">
      <xdr:nvSpPr>
        <xdr:cNvPr id="147" name="n_3mainValue【図書館】&#10;一人当たり面積"/>
        <xdr:cNvSpPr txBox="1"/>
      </xdr:nvSpPr>
      <xdr:spPr>
        <a:xfrm>
          <a:off x="7626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137177</xdr:rowOff>
    </xdr:from>
    <xdr:ext cx="469744" cy="259045"/>
    <xdr:sp macro="" textlink="">
      <xdr:nvSpPr>
        <xdr:cNvPr id="148" name="n_4mainValue【図書館】&#10;一人当たり面積"/>
        <xdr:cNvSpPr txBox="1"/>
      </xdr:nvSpPr>
      <xdr:spPr>
        <a:xfrm>
          <a:off x="6737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118127</xdr:rowOff>
    </xdr:from>
    <xdr:ext cx="405111" cy="259045"/>
    <xdr:sp macro="" textlink="">
      <xdr:nvSpPr>
        <xdr:cNvPr id="178" name="【体育館・プール】&#10;有形固定資産減価償却率平均値テキスト"/>
        <xdr:cNvSpPr txBox="1"/>
      </xdr:nvSpPr>
      <xdr:spPr>
        <a:xfrm>
          <a:off x="4673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34925</xdr:rowOff>
    </xdr:from>
    <xdr:to>
      <xdr:col>24</xdr:col>
      <xdr:colOff>114300</xdr:colOff>
      <xdr:row>59</xdr:row>
      <xdr:rowOff>136525</xdr:rowOff>
    </xdr:to>
    <xdr:sp macro="" textlink="">
      <xdr:nvSpPr>
        <xdr:cNvPr id="189" name="楕円 188"/>
        <xdr:cNvSpPr/>
      </xdr:nvSpPr>
      <xdr:spPr>
        <a:xfrm>
          <a:off x="45847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57802</xdr:rowOff>
    </xdr:from>
    <xdr:ext cx="405111" cy="259045"/>
    <xdr:sp macro="" textlink="">
      <xdr:nvSpPr>
        <xdr:cNvPr id="190" name="【体育館・プール】&#10;有形固定資産減価償却率該当値テキスト"/>
        <xdr:cNvSpPr txBox="1"/>
      </xdr:nvSpPr>
      <xdr:spPr>
        <a:xfrm>
          <a:off x="4673600"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80645</xdr:rowOff>
    </xdr:from>
    <xdr:to>
      <xdr:col>20</xdr:col>
      <xdr:colOff>38100</xdr:colOff>
      <xdr:row>60</xdr:row>
      <xdr:rowOff>10795</xdr:rowOff>
    </xdr:to>
    <xdr:sp macro="" textlink="">
      <xdr:nvSpPr>
        <xdr:cNvPr id="191" name="楕円 190"/>
        <xdr:cNvSpPr/>
      </xdr:nvSpPr>
      <xdr:spPr>
        <a:xfrm>
          <a:off x="3746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85725</xdr:rowOff>
    </xdr:from>
    <xdr:to>
      <xdr:col>24</xdr:col>
      <xdr:colOff>63500</xdr:colOff>
      <xdr:row>59</xdr:row>
      <xdr:rowOff>131445</xdr:rowOff>
    </xdr:to>
    <xdr:cxnSp macro="">
      <xdr:nvCxnSpPr>
        <xdr:cNvPr id="192" name="直線コネクタ 191"/>
        <xdr:cNvCxnSpPr/>
      </xdr:nvCxnSpPr>
      <xdr:spPr>
        <a:xfrm flipV="1">
          <a:off x="3797300" y="102012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103505</xdr:rowOff>
    </xdr:from>
    <xdr:to>
      <xdr:col>15</xdr:col>
      <xdr:colOff>101600</xdr:colOff>
      <xdr:row>60</xdr:row>
      <xdr:rowOff>33655</xdr:rowOff>
    </xdr:to>
    <xdr:sp macro="" textlink="">
      <xdr:nvSpPr>
        <xdr:cNvPr id="193" name="楕円 192"/>
        <xdr:cNvSpPr/>
      </xdr:nvSpPr>
      <xdr:spPr>
        <a:xfrm>
          <a:off x="2857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131445</xdr:rowOff>
    </xdr:from>
    <xdr:to>
      <xdr:col>19</xdr:col>
      <xdr:colOff>177800</xdr:colOff>
      <xdr:row>59</xdr:row>
      <xdr:rowOff>154305</xdr:rowOff>
    </xdr:to>
    <xdr:cxnSp macro="">
      <xdr:nvCxnSpPr>
        <xdr:cNvPr id="194" name="直線コネクタ 193"/>
        <xdr:cNvCxnSpPr/>
      </xdr:nvCxnSpPr>
      <xdr:spPr>
        <a:xfrm flipV="1">
          <a:off x="2908300" y="10246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31115</xdr:rowOff>
    </xdr:from>
    <xdr:to>
      <xdr:col>10</xdr:col>
      <xdr:colOff>165100</xdr:colOff>
      <xdr:row>59</xdr:row>
      <xdr:rowOff>132715</xdr:rowOff>
    </xdr:to>
    <xdr:sp macro="" textlink="">
      <xdr:nvSpPr>
        <xdr:cNvPr id="195" name="楕円 194"/>
        <xdr:cNvSpPr/>
      </xdr:nvSpPr>
      <xdr:spPr>
        <a:xfrm>
          <a:off x="1968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81915</xdr:rowOff>
    </xdr:from>
    <xdr:to>
      <xdr:col>15</xdr:col>
      <xdr:colOff>50800</xdr:colOff>
      <xdr:row>59</xdr:row>
      <xdr:rowOff>154305</xdr:rowOff>
    </xdr:to>
    <xdr:cxnSp macro="">
      <xdr:nvCxnSpPr>
        <xdr:cNvPr id="196" name="直線コネクタ 195"/>
        <xdr:cNvCxnSpPr/>
      </xdr:nvCxnSpPr>
      <xdr:spPr>
        <a:xfrm>
          <a:off x="2019300" y="1019746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10160</xdr:rowOff>
    </xdr:from>
    <xdr:to>
      <xdr:col>6</xdr:col>
      <xdr:colOff>38100</xdr:colOff>
      <xdr:row>59</xdr:row>
      <xdr:rowOff>111760</xdr:rowOff>
    </xdr:to>
    <xdr:sp macro="" textlink="">
      <xdr:nvSpPr>
        <xdr:cNvPr id="197" name="楕円 196"/>
        <xdr:cNvSpPr/>
      </xdr:nvSpPr>
      <xdr:spPr>
        <a:xfrm>
          <a:off x="1079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60960</xdr:rowOff>
    </xdr:from>
    <xdr:to>
      <xdr:col>10</xdr:col>
      <xdr:colOff>114300</xdr:colOff>
      <xdr:row>59</xdr:row>
      <xdr:rowOff>81915</xdr:rowOff>
    </xdr:to>
    <xdr:cxnSp macro="">
      <xdr:nvCxnSpPr>
        <xdr:cNvPr id="198" name="直線コネクタ 197"/>
        <xdr:cNvCxnSpPr/>
      </xdr:nvCxnSpPr>
      <xdr:spPr>
        <a:xfrm>
          <a:off x="1130300" y="101765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99"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32402</xdr:rowOff>
    </xdr:from>
    <xdr:ext cx="405111" cy="259045"/>
    <xdr:sp macro="" textlink="">
      <xdr:nvSpPr>
        <xdr:cNvPr id="200" name="n_2aveValue【体育館・プール】&#10;有形固定資産減価償却率"/>
        <xdr:cNvSpPr txBox="1"/>
      </xdr:nvSpPr>
      <xdr:spPr>
        <a:xfrm>
          <a:off x="2705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201" name="n_3aveValue【体育館・プール】&#10;有形固定資産減価償却率"/>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152417</xdr:rowOff>
    </xdr:from>
    <xdr:ext cx="405111" cy="259045"/>
    <xdr:sp macro="" textlink="">
      <xdr:nvSpPr>
        <xdr:cNvPr id="202" name="n_4aveValue【体育館・プール】&#10;有形固定資産減価償却率"/>
        <xdr:cNvSpPr txBox="1"/>
      </xdr:nvSpPr>
      <xdr:spPr>
        <a:xfrm>
          <a:off x="927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27322</xdr:rowOff>
    </xdr:from>
    <xdr:ext cx="405111" cy="259045"/>
    <xdr:sp macro="" textlink="">
      <xdr:nvSpPr>
        <xdr:cNvPr id="203" name="n_1mainValue【体育館・プール】&#10;有形固定資産減価償却率"/>
        <xdr:cNvSpPr txBox="1"/>
      </xdr:nvSpPr>
      <xdr:spPr>
        <a:xfrm>
          <a:off x="3582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204" name="n_2mainValue【体育館・プー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149242</xdr:rowOff>
    </xdr:from>
    <xdr:ext cx="405111" cy="259045"/>
    <xdr:sp macro="" textlink="">
      <xdr:nvSpPr>
        <xdr:cNvPr id="205" name="n_3mainValue【体育館・プール】&#10;有形固定資産減価償却率"/>
        <xdr:cNvSpPr txBox="1"/>
      </xdr:nvSpPr>
      <xdr:spPr>
        <a:xfrm>
          <a:off x="1816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128287</xdr:rowOff>
    </xdr:from>
    <xdr:ext cx="405111" cy="259045"/>
    <xdr:sp macro="" textlink="">
      <xdr:nvSpPr>
        <xdr:cNvPr id="206" name="n_4mainValue【体育館・プール】&#10;有形固定資産減価償却率"/>
        <xdr:cNvSpPr txBox="1"/>
      </xdr:nvSpPr>
      <xdr:spPr>
        <a:xfrm>
          <a:off x="927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59690</xdr:rowOff>
    </xdr:from>
    <xdr:to>
      <xdr:col>55</xdr:col>
      <xdr:colOff>50800</xdr:colOff>
      <xdr:row>62</xdr:row>
      <xdr:rowOff>161290</xdr:rowOff>
    </xdr:to>
    <xdr:sp macro="" textlink="">
      <xdr:nvSpPr>
        <xdr:cNvPr id="246" name="楕円 245"/>
        <xdr:cNvSpPr/>
      </xdr:nvSpPr>
      <xdr:spPr>
        <a:xfrm>
          <a:off x="10426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146067</xdr:rowOff>
    </xdr:from>
    <xdr:ext cx="469744" cy="259045"/>
    <xdr:sp macro="" textlink="">
      <xdr:nvSpPr>
        <xdr:cNvPr id="247" name="【体育館・プール】&#10;一人当たり面積該当値テキスト"/>
        <xdr:cNvSpPr txBox="1"/>
      </xdr:nvSpPr>
      <xdr:spPr>
        <a:xfrm>
          <a:off x="10515600"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93980</xdr:rowOff>
    </xdr:from>
    <xdr:to>
      <xdr:col>50</xdr:col>
      <xdr:colOff>165100</xdr:colOff>
      <xdr:row>63</xdr:row>
      <xdr:rowOff>24130</xdr:rowOff>
    </xdr:to>
    <xdr:sp macro="" textlink="">
      <xdr:nvSpPr>
        <xdr:cNvPr id="248" name="楕円 247"/>
        <xdr:cNvSpPr/>
      </xdr:nvSpPr>
      <xdr:spPr>
        <a:xfrm>
          <a:off x="9588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110490</xdr:rowOff>
    </xdr:from>
    <xdr:to>
      <xdr:col>55</xdr:col>
      <xdr:colOff>0</xdr:colOff>
      <xdr:row>62</xdr:row>
      <xdr:rowOff>144780</xdr:rowOff>
    </xdr:to>
    <xdr:cxnSp macro="">
      <xdr:nvCxnSpPr>
        <xdr:cNvPr id="249" name="直線コネクタ 248"/>
        <xdr:cNvCxnSpPr/>
      </xdr:nvCxnSpPr>
      <xdr:spPr>
        <a:xfrm flipV="1">
          <a:off x="9639300" y="107403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93980</xdr:rowOff>
    </xdr:from>
    <xdr:to>
      <xdr:col>46</xdr:col>
      <xdr:colOff>38100</xdr:colOff>
      <xdr:row>63</xdr:row>
      <xdr:rowOff>24130</xdr:rowOff>
    </xdr:to>
    <xdr:sp macro="" textlink="">
      <xdr:nvSpPr>
        <xdr:cNvPr id="250" name="楕円 249"/>
        <xdr:cNvSpPr/>
      </xdr:nvSpPr>
      <xdr:spPr>
        <a:xfrm>
          <a:off x="8699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144780</xdr:rowOff>
    </xdr:from>
    <xdr:to>
      <xdr:col>50</xdr:col>
      <xdr:colOff>114300</xdr:colOff>
      <xdr:row>62</xdr:row>
      <xdr:rowOff>144780</xdr:rowOff>
    </xdr:to>
    <xdr:cxnSp macro="">
      <xdr:nvCxnSpPr>
        <xdr:cNvPr id="251" name="直線コネクタ 250"/>
        <xdr:cNvCxnSpPr/>
      </xdr:nvCxnSpPr>
      <xdr:spPr>
        <a:xfrm>
          <a:off x="8750300" y="1077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97790</xdr:rowOff>
    </xdr:from>
    <xdr:to>
      <xdr:col>41</xdr:col>
      <xdr:colOff>101600</xdr:colOff>
      <xdr:row>63</xdr:row>
      <xdr:rowOff>27940</xdr:rowOff>
    </xdr:to>
    <xdr:sp macro="" textlink="">
      <xdr:nvSpPr>
        <xdr:cNvPr id="252" name="楕円 251"/>
        <xdr:cNvSpPr/>
      </xdr:nvSpPr>
      <xdr:spPr>
        <a:xfrm>
          <a:off x="7810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144780</xdr:rowOff>
    </xdr:from>
    <xdr:to>
      <xdr:col>45</xdr:col>
      <xdr:colOff>177800</xdr:colOff>
      <xdr:row>62</xdr:row>
      <xdr:rowOff>148590</xdr:rowOff>
    </xdr:to>
    <xdr:cxnSp macro="">
      <xdr:nvCxnSpPr>
        <xdr:cNvPr id="253" name="直線コネクタ 252"/>
        <xdr:cNvCxnSpPr/>
      </xdr:nvCxnSpPr>
      <xdr:spPr>
        <a:xfrm flipV="1">
          <a:off x="7861300" y="1077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86360</xdr:rowOff>
    </xdr:from>
    <xdr:to>
      <xdr:col>36</xdr:col>
      <xdr:colOff>165100</xdr:colOff>
      <xdr:row>63</xdr:row>
      <xdr:rowOff>16510</xdr:rowOff>
    </xdr:to>
    <xdr:sp macro="" textlink="">
      <xdr:nvSpPr>
        <xdr:cNvPr id="254" name="楕円 253"/>
        <xdr:cNvSpPr/>
      </xdr:nvSpPr>
      <xdr:spPr>
        <a:xfrm>
          <a:off x="6921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137160</xdr:rowOff>
    </xdr:from>
    <xdr:to>
      <xdr:col>41</xdr:col>
      <xdr:colOff>50800</xdr:colOff>
      <xdr:row>62</xdr:row>
      <xdr:rowOff>148590</xdr:rowOff>
    </xdr:to>
    <xdr:cxnSp macro="">
      <xdr:nvCxnSpPr>
        <xdr:cNvPr id="255" name="直線コネクタ 254"/>
        <xdr:cNvCxnSpPr/>
      </xdr:nvCxnSpPr>
      <xdr:spPr>
        <a:xfrm>
          <a:off x="6972300" y="107670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15257</xdr:rowOff>
    </xdr:from>
    <xdr:ext cx="469744" cy="259045"/>
    <xdr:sp macro="" textlink="">
      <xdr:nvSpPr>
        <xdr:cNvPr id="260" name="n_1mainValue【体育館・プール】&#10;一人当たり面積"/>
        <xdr:cNvSpPr txBox="1"/>
      </xdr:nvSpPr>
      <xdr:spPr>
        <a:xfrm>
          <a:off x="9391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15257</xdr:rowOff>
    </xdr:from>
    <xdr:ext cx="469744" cy="259045"/>
    <xdr:sp macro="" textlink="">
      <xdr:nvSpPr>
        <xdr:cNvPr id="261" name="n_2mainValue【体育館・プール】&#10;一人当たり面積"/>
        <xdr:cNvSpPr txBox="1"/>
      </xdr:nvSpPr>
      <xdr:spPr>
        <a:xfrm>
          <a:off x="8515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19067</xdr:rowOff>
    </xdr:from>
    <xdr:ext cx="469744" cy="259045"/>
    <xdr:sp macro="" textlink="">
      <xdr:nvSpPr>
        <xdr:cNvPr id="262" name="n_3mainValue【体育館・プール】&#10;一人当たり面積"/>
        <xdr:cNvSpPr txBox="1"/>
      </xdr:nvSpPr>
      <xdr:spPr>
        <a:xfrm>
          <a:off x="7626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7637</xdr:rowOff>
    </xdr:from>
    <xdr:ext cx="469744" cy="259045"/>
    <xdr:sp macro="" textlink="">
      <xdr:nvSpPr>
        <xdr:cNvPr id="263" name="n_4mainValue【体育館・プール】&#10;一人当たり面積"/>
        <xdr:cNvSpPr txBox="1"/>
      </xdr:nvSpPr>
      <xdr:spPr>
        <a:xfrm>
          <a:off x="6737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76471</xdr:rowOff>
    </xdr:from>
    <xdr:ext cx="405111" cy="259045"/>
    <xdr:sp macro="" textlink="">
      <xdr:nvSpPr>
        <xdr:cNvPr id="291" name="【福祉施設】&#10;有形固定資産減価償却率平均値テキスト"/>
        <xdr:cNvSpPr txBox="1"/>
      </xdr:nvSpPr>
      <xdr:spPr>
        <a:xfrm>
          <a:off x="4673600" y="13621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170180</xdr:rowOff>
    </xdr:from>
    <xdr:to>
      <xdr:col>24</xdr:col>
      <xdr:colOff>114300</xdr:colOff>
      <xdr:row>83</xdr:row>
      <xdr:rowOff>100330</xdr:rowOff>
    </xdr:to>
    <xdr:sp macro="" textlink="">
      <xdr:nvSpPr>
        <xdr:cNvPr id="302" name="楕円 301"/>
        <xdr:cNvSpPr/>
      </xdr:nvSpPr>
      <xdr:spPr>
        <a:xfrm>
          <a:off x="4584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148607</xdr:rowOff>
    </xdr:from>
    <xdr:ext cx="405111" cy="259045"/>
    <xdr:sp macro="" textlink="">
      <xdr:nvSpPr>
        <xdr:cNvPr id="303" name="【福祉施設】&#10;有形固定資産減価償却率該当値テキスト"/>
        <xdr:cNvSpPr txBox="1"/>
      </xdr:nvSpPr>
      <xdr:spPr>
        <a:xfrm>
          <a:off x="467360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35306</xdr:rowOff>
    </xdr:from>
    <xdr:to>
      <xdr:col>20</xdr:col>
      <xdr:colOff>38100</xdr:colOff>
      <xdr:row>83</xdr:row>
      <xdr:rowOff>136906</xdr:rowOff>
    </xdr:to>
    <xdr:sp macro="" textlink="">
      <xdr:nvSpPr>
        <xdr:cNvPr id="304" name="楕円 303"/>
        <xdr:cNvSpPr/>
      </xdr:nvSpPr>
      <xdr:spPr>
        <a:xfrm>
          <a:off x="3746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86106</xdr:rowOff>
    </xdr:to>
    <xdr:cxnSp macro="">
      <xdr:nvCxnSpPr>
        <xdr:cNvPr id="305" name="直線コネクタ 304"/>
        <xdr:cNvCxnSpPr/>
      </xdr:nvCxnSpPr>
      <xdr:spPr>
        <a:xfrm flipV="1">
          <a:off x="3797300" y="142798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158750</xdr:rowOff>
    </xdr:from>
    <xdr:to>
      <xdr:col>15</xdr:col>
      <xdr:colOff>101600</xdr:colOff>
      <xdr:row>83</xdr:row>
      <xdr:rowOff>88900</xdr:rowOff>
    </xdr:to>
    <xdr:sp macro="" textlink="">
      <xdr:nvSpPr>
        <xdr:cNvPr id="306" name="楕円 305"/>
        <xdr:cNvSpPr/>
      </xdr:nvSpPr>
      <xdr:spPr>
        <a:xfrm>
          <a:off x="2857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38100</xdr:rowOff>
    </xdr:from>
    <xdr:to>
      <xdr:col>19</xdr:col>
      <xdr:colOff>177800</xdr:colOff>
      <xdr:row>83</xdr:row>
      <xdr:rowOff>86106</xdr:rowOff>
    </xdr:to>
    <xdr:cxnSp macro="">
      <xdr:nvCxnSpPr>
        <xdr:cNvPr id="307" name="直線コネクタ 306"/>
        <xdr:cNvCxnSpPr/>
      </xdr:nvCxnSpPr>
      <xdr:spPr>
        <a:xfrm>
          <a:off x="2908300" y="1426845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108458</xdr:rowOff>
    </xdr:from>
    <xdr:to>
      <xdr:col>10</xdr:col>
      <xdr:colOff>165100</xdr:colOff>
      <xdr:row>83</xdr:row>
      <xdr:rowOff>38608</xdr:rowOff>
    </xdr:to>
    <xdr:sp macro="" textlink="">
      <xdr:nvSpPr>
        <xdr:cNvPr id="308" name="楕円 307"/>
        <xdr:cNvSpPr/>
      </xdr:nvSpPr>
      <xdr:spPr>
        <a:xfrm>
          <a:off x="1968500" y="1416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159258</xdr:rowOff>
    </xdr:from>
    <xdr:to>
      <xdr:col>15</xdr:col>
      <xdr:colOff>50800</xdr:colOff>
      <xdr:row>83</xdr:row>
      <xdr:rowOff>38100</xdr:rowOff>
    </xdr:to>
    <xdr:cxnSp macro="">
      <xdr:nvCxnSpPr>
        <xdr:cNvPr id="309" name="直線コネクタ 308"/>
        <xdr:cNvCxnSpPr/>
      </xdr:nvCxnSpPr>
      <xdr:spPr>
        <a:xfrm>
          <a:off x="2019300" y="1421815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60452</xdr:rowOff>
    </xdr:from>
    <xdr:to>
      <xdr:col>6</xdr:col>
      <xdr:colOff>38100</xdr:colOff>
      <xdr:row>82</xdr:row>
      <xdr:rowOff>162052</xdr:rowOff>
    </xdr:to>
    <xdr:sp macro="" textlink="">
      <xdr:nvSpPr>
        <xdr:cNvPr id="310" name="楕円 309"/>
        <xdr:cNvSpPr/>
      </xdr:nvSpPr>
      <xdr:spPr>
        <a:xfrm>
          <a:off x="1079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111252</xdr:rowOff>
    </xdr:from>
    <xdr:to>
      <xdr:col>10</xdr:col>
      <xdr:colOff>114300</xdr:colOff>
      <xdr:row>82</xdr:row>
      <xdr:rowOff>159258</xdr:rowOff>
    </xdr:to>
    <xdr:cxnSp macro="">
      <xdr:nvCxnSpPr>
        <xdr:cNvPr id="311" name="直線コネクタ 310"/>
        <xdr:cNvCxnSpPr/>
      </xdr:nvCxnSpPr>
      <xdr:spPr>
        <a:xfrm>
          <a:off x="1130300" y="1417015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116857</xdr:rowOff>
    </xdr:from>
    <xdr:ext cx="405111" cy="259045"/>
    <xdr:sp macro="" textlink="">
      <xdr:nvSpPr>
        <xdr:cNvPr id="312" name="n_1aveValue【福祉施設】&#10;有形固定資産減価償却率"/>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80281</xdr:rowOff>
    </xdr:from>
    <xdr:ext cx="405111" cy="259045"/>
    <xdr:sp macro="" textlink="">
      <xdr:nvSpPr>
        <xdr:cNvPr id="313" name="n_2aveValue【福祉施設】&#10;有形固定資産減価償却率"/>
        <xdr:cNvSpPr txBox="1"/>
      </xdr:nvSpPr>
      <xdr:spPr>
        <a:xfrm>
          <a:off x="2705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84853</xdr:rowOff>
    </xdr:from>
    <xdr:ext cx="405111" cy="259045"/>
    <xdr:sp macro="" textlink="">
      <xdr:nvSpPr>
        <xdr:cNvPr id="314" name="n_3aveValue【福祉施設】&#10;有形固定資産減価償却率"/>
        <xdr:cNvSpPr txBox="1"/>
      </xdr:nvSpPr>
      <xdr:spPr>
        <a:xfrm>
          <a:off x="1816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315" name="n_4aveValue【福祉施設】&#10;有形固定資産減価償却率"/>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128033</xdr:rowOff>
    </xdr:from>
    <xdr:ext cx="405111" cy="259045"/>
    <xdr:sp macro="" textlink="">
      <xdr:nvSpPr>
        <xdr:cNvPr id="316" name="n_1mainValue【福祉施設】&#10;有形固定資産減価償却率"/>
        <xdr:cNvSpPr txBox="1"/>
      </xdr:nvSpPr>
      <xdr:spPr>
        <a:xfrm>
          <a:off x="3582044" y="1435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80027</xdr:rowOff>
    </xdr:from>
    <xdr:ext cx="405111" cy="259045"/>
    <xdr:sp macro="" textlink="">
      <xdr:nvSpPr>
        <xdr:cNvPr id="317" name="n_2mainValue【福祉施設】&#10;有形固定資産減価償却率"/>
        <xdr:cNvSpPr txBox="1"/>
      </xdr:nvSpPr>
      <xdr:spPr>
        <a:xfrm>
          <a:off x="2705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29735</xdr:rowOff>
    </xdr:from>
    <xdr:ext cx="405111" cy="259045"/>
    <xdr:sp macro="" textlink="">
      <xdr:nvSpPr>
        <xdr:cNvPr id="318" name="n_3mainValue【福祉施設】&#10;有形固定資産減価償却率"/>
        <xdr:cNvSpPr txBox="1"/>
      </xdr:nvSpPr>
      <xdr:spPr>
        <a:xfrm>
          <a:off x="1816744" y="1426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153179</xdr:rowOff>
    </xdr:from>
    <xdr:ext cx="405111" cy="259045"/>
    <xdr:sp macro="" textlink="">
      <xdr:nvSpPr>
        <xdr:cNvPr id="319" name="n_4mainValue【福祉施設】&#10;有形固定資産減価償却率"/>
        <xdr:cNvSpPr txBox="1"/>
      </xdr:nvSpPr>
      <xdr:spPr>
        <a:xfrm>
          <a:off x="927744"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154195</xdr:rowOff>
    </xdr:from>
    <xdr:ext cx="469744" cy="259045"/>
    <xdr:sp macro="" textlink="">
      <xdr:nvSpPr>
        <xdr:cNvPr id="346" name="【福祉施設】&#10;一人当たり面積平均値テキスト"/>
        <xdr:cNvSpPr txBox="1"/>
      </xdr:nvSpPr>
      <xdr:spPr>
        <a:xfrm>
          <a:off x="10515600" y="1387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57" name="楕円 356"/>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125747</xdr:rowOff>
    </xdr:from>
    <xdr:ext cx="469744" cy="259045"/>
    <xdr:sp macro="" textlink="">
      <xdr:nvSpPr>
        <xdr:cNvPr id="358" name="【福祉施設】&#10;一人当たり面積該当値テキスト"/>
        <xdr:cNvSpPr txBox="1"/>
      </xdr:nvSpPr>
      <xdr:spPr>
        <a:xfrm>
          <a:off x="10515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59" name="楕円 358"/>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26670</xdr:rowOff>
    </xdr:to>
    <xdr:cxnSp macro="">
      <xdr:nvCxnSpPr>
        <xdr:cNvPr id="360" name="直線コネクタ 359"/>
        <xdr:cNvCxnSpPr/>
      </xdr:nvCxnSpPr>
      <xdr:spPr>
        <a:xfrm>
          <a:off x="9639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61" name="楕円 360"/>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85</xdr:row>
      <xdr:rowOff>26670</xdr:rowOff>
    </xdr:to>
    <xdr:cxnSp macro="">
      <xdr:nvCxnSpPr>
        <xdr:cNvPr id="362" name="直線コネクタ 361"/>
        <xdr:cNvCxnSpPr/>
      </xdr:nvCxnSpPr>
      <xdr:spPr>
        <a:xfrm>
          <a:off x="8750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156463</xdr:rowOff>
    </xdr:from>
    <xdr:to>
      <xdr:col>41</xdr:col>
      <xdr:colOff>101600</xdr:colOff>
      <xdr:row>85</xdr:row>
      <xdr:rowOff>86613</xdr:rowOff>
    </xdr:to>
    <xdr:sp macro="" textlink="">
      <xdr:nvSpPr>
        <xdr:cNvPr id="363" name="楕円 362"/>
        <xdr:cNvSpPr/>
      </xdr:nvSpPr>
      <xdr:spPr>
        <a:xfrm>
          <a:off x="7810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85</xdr:row>
      <xdr:rowOff>35813</xdr:rowOff>
    </xdr:to>
    <xdr:cxnSp macro="">
      <xdr:nvCxnSpPr>
        <xdr:cNvPr id="364" name="直線コネクタ 363"/>
        <xdr:cNvCxnSpPr/>
      </xdr:nvCxnSpPr>
      <xdr:spPr>
        <a:xfrm flipV="1">
          <a:off x="7861300" y="145999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156463</xdr:rowOff>
    </xdr:from>
    <xdr:to>
      <xdr:col>36</xdr:col>
      <xdr:colOff>165100</xdr:colOff>
      <xdr:row>85</xdr:row>
      <xdr:rowOff>86613</xdr:rowOff>
    </xdr:to>
    <xdr:sp macro="" textlink="">
      <xdr:nvSpPr>
        <xdr:cNvPr id="365" name="楕円 364"/>
        <xdr:cNvSpPr/>
      </xdr:nvSpPr>
      <xdr:spPr>
        <a:xfrm>
          <a:off x="6921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35813</xdr:rowOff>
    </xdr:from>
    <xdr:to>
      <xdr:col>41</xdr:col>
      <xdr:colOff>50800</xdr:colOff>
      <xdr:row>85</xdr:row>
      <xdr:rowOff>35813</xdr:rowOff>
    </xdr:to>
    <xdr:cxnSp macro="">
      <xdr:nvCxnSpPr>
        <xdr:cNvPr id="366" name="直線コネクタ 365"/>
        <xdr:cNvCxnSpPr/>
      </xdr:nvCxnSpPr>
      <xdr:spPr>
        <a:xfrm>
          <a:off x="6972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123714</xdr:rowOff>
    </xdr:from>
    <xdr:ext cx="469744" cy="259045"/>
    <xdr:sp macro="" textlink="">
      <xdr:nvSpPr>
        <xdr:cNvPr id="367" name="n_1aveValue【福祉施設】&#10;一人当たり面積"/>
        <xdr:cNvSpPr txBox="1"/>
      </xdr:nvSpPr>
      <xdr:spPr>
        <a:xfrm>
          <a:off x="9391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77995</xdr:rowOff>
    </xdr:from>
    <xdr:ext cx="469744" cy="259045"/>
    <xdr:sp macro="" textlink="">
      <xdr:nvSpPr>
        <xdr:cNvPr id="368" name="n_2aveValue【福祉施設】&#10;一人当たり面積"/>
        <xdr:cNvSpPr txBox="1"/>
      </xdr:nvSpPr>
      <xdr:spPr>
        <a:xfrm>
          <a:off x="8515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114571</xdr:rowOff>
    </xdr:from>
    <xdr:ext cx="469744" cy="259045"/>
    <xdr:sp macro="" textlink="">
      <xdr:nvSpPr>
        <xdr:cNvPr id="369" name="n_3aveValue【福祉施設】&#10;一人当たり面積"/>
        <xdr:cNvSpPr txBox="1"/>
      </xdr:nvSpPr>
      <xdr:spPr>
        <a:xfrm>
          <a:off x="7626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71" name="n_1mainValue【福祉施設】&#10;一人当たり面積"/>
        <xdr:cNvSpPr txBox="1"/>
      </xdr:nvSpPr>
      <xdr:spPr>
        <a:xfrm>
          <a:off x="9391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72" name="n_2mainValue【福祉施設】&#10;一人当たり面積"/>
        <xdr:cNvSpPr txBox="1"/>
      </xdr:nvSpPr>
      <xdr:spPr>
        <a:xfrm>
          <a:off x="8515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77740</xdr:rowOff>
    </xdr:from>
    <xdr:ext cx="469744" cy="259045"/>
    <xdr:sp macro="" textlink="">
      <xdr:nvSpPr>
        <xdr:cNvPr id="373" name="n_3mainValue【福祉施設】&#10;一人当たり面積"/>
        <xdr:cNvSpPr txBox="1"/>
      </xdr:nvSpPr>
      <xdr:spPr>
        <a:xfrm>
          <a:off x="7626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77740</xdr:rowOff>
    </xdr:from>
    <xdr:ext cx="469744" cy="259045"/>
    <xdr:sp macro="" textlink="">
      <xdr:nvSpPr>
        <xdr:cNvPr id="374" name="n_4mainValue【福祉施設】&#10;一人当たり面積"/>
        <xdr:cNvSpPr txBox="1"/>
      </xdr:nvSpPr>
      <xdr:spPr>
        <a:xfrm>
          <a:off x="6737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5"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59689</xdr:rowOff>
    </xdr:from>
    <xdr:to>
      <xdr:col>24</xdr:col>
      <xdr:colOff>114300</xdr:colOff>
      <xdr:row>104</xdr:row>
      <xdr:rowOff>161289</xdr:rowOff>
    </xdr:to>
    <xdr:sp macro="" textlink="">
      <xdr:nvSpPr>
        <xdr:cNvPr id="416" name="楕円 415"/>
        <xdr:cNvSpPr/>
      </xdr:nvSpPr>
      <xdr:spPr>
        <a:xfrm>
          <a:off x="4584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38116</xdr:rowOff>
    </xdr:from>
    <xdr:ext cx="405111" cy="259045"/>
    <xdr:sp macro="" textlink="">
      <xdr:nvSpPr>
        <xdr:cNvPr id="417" name="【市民会館】&#10;有形固定資産減価償却率該当値テキスト"/>
        <xdr:cNvSpPr txBox="1"/>
      </xdr:nvSpPr>
      <xdr:spPr>
        <a:xfrm>
          <a:off x="4673600"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44994</xdr:rowOff>
    </xdr:from>
    <xdr:to>
      <xdr:col>20</xdr:col>
      <xdr:colOff>38100</xdr:colOff>
      <xdr:row>104</xdr:row>
      <xdr:rowOff>146594</xdr:rowOff>
    </xdr:to>
    <xdr:sp macro="" textlink="">
      <xdr:nvSpPr>
        <xdr:cNvPr id="418" name="楕円 417"/>
        <xdr:cNvSpPr/>
      </xdr:nvSpPr>
      <xdr:spPr>
        <a:xfrm>
          <a:off x="3746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95794</xdr:rowOff>
    </xdr:from>
    <xdr:to>
      <xdr:col>24</xdr:col>
      <xdr:colOff>63500</xdr:colOff>
      <xdr:row>104</xdr:row>
      <xdr:rowOff>110489</xdr:rowOff>
    </xdr:to>
    <xdr:cxnSp macro="">
      <xdr:nvCxnSpPr>
        <xdr:cNvPr id="419" name="直線コネクタ 418"/>
        <xdr:cNvCxnSpPr/>
      </xdr:nvCxnSpPr>
      <xdr:spPr>
        <a:xfrm>
          <a:off x="3797300" y="17926594"/>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167458</xdr:rowOff>
    </xdr:from>
    <xdr:to>
      <xdr:col>15</xdr:col>
      <xdr:colOff>101600</xdr:colOff>
      <xdr:row>104</xdr:row>
      <xdr:rowOff>97608</xdr:rowOff>
    </xdr:to>
    <xdr:sp macro="" textlink="">
      <xdr:nvSpPr>
        <xdr:cNvPr id="420" name="楕円 419"/>
        <xdr:cNvSpPr/>
      </xdr:nvSpPr>
      <xdr:spPr>
        <a:xfrm>
          <a:off x="2857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46808</xdr:rowOff>
    </xdr:from>
    <xdr:to>
      <xdr:col>19</xdr:col>
      <xdr:colOff>177800</xdr:colOff>
      <xdr:row>104</xdr:row>
      <xdr:rowOff>95794</xdr:rowOff>
    </xdr:to>
    <xdr:cxnSp macro="">
      <xdr:nvCxnSpPr>
        <xdr:cNvPr id="421" name="直線コネクタ 420"/>
        <xdr:cNvCxnSpPr/>
      </xdr:nvCxnSpPr>
      <xdr:spPr>
        <a:xfrm>
          <a:off x="2908300" y="1787760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139700</xdr:rowOff>
    </xdr:from>
    <xdr:to>
      <xdr:col>10</xdr:col>
      <xdr:colOff>165100</xdr:colOff>
      <xdr:row>104</xdr:row>
      <xdr:rowOff>69850</xdr:rowOff>
    </xdr:to>
    <xdr:sp macro="" textlink="">
      <xdr:nvSpPr>
        <xdr:cNvPr id="422" name="楕円 421"/>
        <xdr:cNvSpPr/>
      </xdr:nvSpPr>
      <xdr:spPr>
        <a:xfrm>
          <a:off x="1968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19050</xdr:rowOff>
    </xdr:from>
    <xdr:to>
      <xdr:col>15</xdr:col>
      <xdr:colOff>50800</xdr:colOff>
      <xdr:row>104</xdr:row>
      <xdr:rowOff>46808</xdr:rowOff>
    </xdr:to>
    <xdr:cxnSp macro="">
      <xdr:nvCxnSpPr>
        <xdr:cNvPr id="423" name="直線コネクタ 422"/>
        <xdr:cNvCxnSpPr/>
      </xdr:nvCxnSpPr>
      <xdr:spPr>
        <a:xfrm>
          <a:off x="2019300" y="1784985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167458</xdr:rowOff>
    </xdr:from>
    <xdr:to>
      <xdr:col>6</xdr:col>
      <xdr:colOff>38100</xdr:colOff>
      <xdr:row>104</xdr:row>
      <xdr:rowOff>97608</xdr:rowOff>
    </xdr:to>
    <xdr:sp macro="" textlink="">
      <xdr:nvSpPr>
        <xdr:cNvPr id="424" name="楕円 423"/>
        <xdr:cNvSpPr/>
      </xdr:nvSpPr>
      <xdr:spPr>
        <a:xfrm>
          <a:off x="1079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19050</xdr:rowOff>
    </xdr:from>
    <xdr:to>
      <xdr:col>10</xdr:col>
      <xdr:colOff>114300</xdr:colOff>
      <xdr:row>104</xdr:row>
      <xdr:rowOff>46808</xdr:rowOff>
    </xdr:to>
    <xdr:cxnSp macro="">
      <xdr:nvCxnSpPr>
        <xdr:cNvPr id="425" name="直線コネクタ 424"/>
        <xdr:cNvCxnSpPr/>
      </xdr:nvCxnSpPr>
      <xdr:spPr>
        <a:xfrm flipV="1">
          <a:off x="1130300" y="1784985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426" name="n_1aveValue【市民会館】&#10;有形固定資産減価償却率"/>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27" name="n_2aveValue【市民会館】&#10;有形固定資産減価償却率"/>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62609</xdr:rowOff>
    </xdr:from>
    <xdr:ext cx="405111" cy="259045"/>
    <xdr:sp macro="" textlink="">
      <xdr:nvSpPr>
        <xdr:cNvPr id="428" name="n_3aveValue【市民会館】&#10;有形固定資産減価償却率"/>
        <xdr:cNvSpPr txBox="1"/>
      </xdr:nvSpPr>
      <xdr:spPr>
        <a:xfrm>
          <a:off x="1816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29" name="n_4aveValue【市民会館】&#10;有形固定資産減価償却率"/>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137721</xdr:rowOff>
    </xdr:from>
    <xdr:ext cx="405111" cy="259045"/>
    <xdr:sp macro="" textlink="">
      <xdr:nvSpPr>
        <xdr:cNvPr id="430" name="n_1mainValue【市民会館】&#10;有形固定資産減価償却率"/>
        <xdr:cNvSpPr txBox="1"/>
      </xdr:nvSpPr>
      <xdr:spPr>
        <a:xfrm>
          <a:off x="3582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88735</xdr:rowOff>
    </xdr:from>
    <xdr:ext cx="405111" cy="259045"/>
    <xdr:sp macro="" textlink="">
      <xdr:nvSpPr>
        <xdr:cNvPr id="431" name="n_2mainValue【市民会館】&#10;有形固定資産減価償却率"/>
        <xdr:cNvSpPr txBox="1"/>
      </xdr:nvSpPr>
      <xdr:spPr>
        <a:xfrm>
          <a:off x="2705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86377</xdr:rowOff>
    </xdr:from>
    <xdr:ext cx="405111" cy="259045"/>
    <xdr:sp macro="" textlink="">
      <xdr:nvSpPr>
        <xdr:cNvPr id="432" name="n_3mainValue【市民会館】&#10;有形固定資産減価償却率"/>
        <xdr:cNvSpPr txBox="1"/>
      </xdr:nvSpPr>
      <xdr:spPr>
        <a:xfrm>
          <a:off x="1816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88735</xdr:rowOff>
    </xdr:from>
    <xdr:ext cx="405111" cy="259045"/>
    <xdr:sp macro="" textlink="">
      <xdr:nvSpPr>
        <xdr:cNvPr id="433" name="n_4mainValue【市民会館】&#10;有形固定資産減価償却率"/>
        <xdr:cNvSpPr txBox="1"/>
      </xdr:nvSpPr>
      <xdr:spPr>
        <a:xfrm>
          <a:off x="927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2"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48261</xdr:rowOff>
    </xdr:from>
    <xdr:to>
      <xdr:col>55</xdr:col>
      <xdr:colOff>50800</xdr:colOff>
      <xdr:row>108</xdr:row>
      <xdr:rowOff>149861</xdr:rowOff>
    </xdr:to>
    <xdr:sp macro="" textlink="">
      <xdr:nvSpPr>
        <xdr:cNvPr id="473" name="楕円 472"/>
        <xdr:cNvSpPr/>
      </xdr:nvSpPr>
      <xdr:spPr>
        <a:xfrm>
          <a:off x="10426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134638</xdr:rowOff>
    </xdr:from>
    <xdr:ext cx="469744" cy="259045"/>
    <xdr:sp macro="" textlink="">
      <xdr:nvSpPr>
        <xdr:cNvPr id="474" name="【市民会館】&#10;一人当たり面積該当値テキスト"/>
        <xdr:cNvSpPr txBox="1"/>
      </xdr:nvSpPr>
      <xdr:spPr>
        <a:xfrm>
          <a:off x="10515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48261</xdr:rowOff>
    </xdr:from>
    <xdr:to>
      <xdr:col>50</xdr:col>
      <xdr:colOff>165100</xdr:colOff>
      <xdr:row>108</xdr:row>
      <xdr:rowOff>149861</xdr:rowOff>
    </xdr:to>
    <xdr:sp macro="" textlink="">
      <xdr:nvSpPr>
        <xdr:cNvPr id="475" name="楕円 474"/>
        <xdr:cNvSpPr/>
      </xdr:nvSpPr>
      <xdr:spPr>
        <a:xfrm>
          <a:off x="9588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99061</xdr:rowOff>
    </xdr:from>
    <xdr:to>
      <xdr:col>55</xdr:col>
      <xdr:colOff>0</xdr:colOff>
      <xdr:row>108</xdr:row>
      <xdr:rowOff>99061</xdr:rowOff>
    </xdr:to>
    <xdr:cxnSp macro="">
      <xdr:nvCxnSpPr>
        <xdr:cNvPr id="476" name="直線コネクタ 475"/>
        <xdr:cNvCxnSpPr/>
      </xdr:nvCxnSpPr>
      <xdr:spPr>
        <a:xfrm>
          <a:off x="9639300" y="1861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48261</xdr:rowOff>
    </xdr:from>
    <xdr:to>
      <xdr:col>46</xdr:col>
      <xdr:colOff>38100</xdr:colOff>
      <xdr:row>108</xdr:row>
      <xdr:rowOff>149861</xdr:rowOff>
    </xdr:to>
    <xdr:sp macro="" textlink="">
      <xdr:nvSpPr>
        <xdr:cNvPr id="477" name="楕円 476"/>
        <xdr:cNvSpPr/>
      </xdr:nvSpPr>
      <xdr:spPr>
        <a:xfrm>
          <a:off x="8699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99061</xdr:rowOff>
    </xdr:from>
    <xdr:to>
      <xdr:col>50</xdr:col>
      <xdr:colOff>114300</xdr:colOff>
      <xdr:row>108</xdr:row>
      <xdr:rowOff>99061</xdr:rowOff>
    </xdr:to>
    <xdr:cxnSp macro="">
      <xdr:nvCxnSpPr>
        <xdr:cNvPr id="478" name="直線コネクタ 477"/>
        <xdr:cNvCxnSpPr/>
      </xdr:nvCxnSpPr>
      <xdr:spPr>
        <a:xfrm>
          <a:off x="8750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48261</xdr:rowOff>
    </xdr:from>
    <xdr:to>
      <xdr:col>41</xdr:col>
      <xdr:colOff>101600</xdr:colOff>
      <xdr:row>108</xdr:row>
      <xdr:rowOff>149861</xdr:rowOff>
    </xdr:to>
    <xdr:sp macro="" textlink="">
      <xdr:nvSpPr>
        <xdr:cNvPr id="479" name="楕円 478"/>
        <xdr:cNvSpPr/>
      </xdr:nvSpPr>
      <xdr:spPr>
        <a:xfrm>
          <a:off x="7810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99061</xdr:rowOff>
    </xdr:from>
    <xdr:to>
      <xdr:col>45</xdr:col>
      <xdr:colOff>177800</xdr:colOff>
      <xdr:row>108</xdr:row>
      <xdr:rowOff>99061</xdr:rowOff>
    </xdr:to>
    <xdr:cxnSp macro="">
      <xdr:nvCxnSpPr>
        <xdr:cNvPr id="480" name="直線コネクタ 479"/>
        <xdr:cNvCxnSpPr/>
      </xdr:nvCxnSpPr>
      <xdr:spPr>
        <a:xfrm>
          <a:off x="7861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29211</xdr:rowOff>
    </xdr:from>
    <xdr:to>
      <xdr:col>36</xdr:col>
      <xdr:colOff>165100</xdr:colOff>
      <xdr:row>108</xdr:row>
      <xdr:rowOff>130811</xdr:rowOff>
    </xdr:to>
    <xdr:sp macro="" textlink="">
      <xdr:nvSpPr>
        <xdr:cNvPr id="481" name="楕円 480"/>
        <xdr:cNvSpPr/>
      </xdr:nvSpPr>
      <xdr:spPr>
        <a:xfrm>
          <a:off x="6921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80011</xdr:rowOff>
    </xdr:from>
    <xdr:to>
      <xdr:col>41</xdr:col>
      <xdr:colOff>50800</xdr:colOff>
      <xdr:row>108</xdr:row>
      <xdr:rowOff>99061</xdr:rowOff>
    </xdr:to>
    <xdr:cxnSp macro="">
      <xdr:nvCxnSpPr>
        <xdr:cNvPr id="482" name="直線コネクタ 481"/>
        <xdr:cNvCxnSpPr/>
      </xdr:nvCxnSpPr>
      <xdr:spPr>
        <a:xfrm>
          <a:off x="6972300" y="185966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83" name="n_1ave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74947</xdr:rowOff>
    </xdr:from>
    <xdr:ext cx="469744" cy="259045"/>
    <xdr:sp macro="" textlink="">
      <xdr:nvSpPr>
        <xdr:cNvPr id="484" name="n_2aveValue【市民会館】&#10;一人当たり面積"/>
        <xdr:cNvSpPr txBox="1"/>
      </xdr:nvSpPr>
      <xdr:spPr>
        <a:xfrm>
          <a:off x="8515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85"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86" name="n_4aveValue【市民会館】&#10;一人当たり面積"/>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140988</xdr:rowOff>
    </xdr:from>
    <xdr:ext cx="469744" cy="259045"/>
    <xdr:sp macro="" textlink="">
      <xdr:nvSpPr>
        <xdr:cNvPr id="487" name="n_1mainValue【市民会館】&#10;一人当たり面積"/>
        <xdr:cNvSpPr txBox="1"/>
      </xdr:nvSpPr>
      <xdr:spPr>
        <a:xfrm>
          <a:off x="9391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140988</xdr:rowOff>
    </xdr:from>
    <xdr:ext cx="469744" cy="259045"/>
    <xdr:sp macro="" textlink="">
      <xdr:nvSpPr>
        <xdr:cNvPr id="488" name="n_2mainValue【市民会館】&#10;一人当たり面積"/>
        <xdr:cNvSpPr txBox="1"/>
      </xdr:nvSpPr>
      <xdr:spPr>
        <a:xfrm>
          <a:off x="8515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140988</xdr:rowOff>
    </xdr:from>
    <xdr:ext cx="469744" cy="259045"/>
    <xdr:sp macro="" textlink="">
      <xdr:nvSpPr>
        <xdr:cNvPr id="489" name="n_3mainValue【市民会館】&#10;一人当たり面積"/>
        <xdr:cNvSpPr txBox="1"/>
      </xdr:nvSpPr>
      <xdr:spPr>
        <a:xfrm>
          <a:off x="7626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121938</xdr:rowOff>
    </xdr:from>
    <xdr:ext cx="469744" cy="259045"/>
    <xdr:sp macro="" textlink="">
      <xdr:nvSpPr>
        <xdr:cNvPr id="490" name="n_4mainValue【市民会館】&#10;一人当たり面積"/>
        <xdr:cNvSpPr txBox="1"/>
      </xdr:nvSpPr>
      <xdr:spPr>
        <a:xfrm>
          <a:off x="6737427"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18" name="【一般廃棄物処理施設】&#10;有形固定資産減価償却率平均値テキスト"/>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114554</xdr:rowOff>
    </xdr:from>
    <xdr:to>
      <xdr:col>85</xdr:col>
      <xdr:colOff>177800</xdr:colOff>
      <xdr:row>41</xdr:row>
      <xdr:rowOff>44704</xdr:rowOff>
    </xdr:to>
    <xdr:sp macro="" textlink="">
      <xdr:nvSpPr>
        <xdr:cNvPr id="529" name="楕円 528"/>
        <xdr:cNvSpPr/>
      </xdr:nvSpPr>
      <xdr:spPr>
        <a:xfrm>
          <a:off x="162687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29481</xdr:rowOff>
    </xdr:from>
    <xdr:ext cx="405111" cy="259045"/>
    <xdr:sp macro="" textlink="">
      <xdr:nvSpPr>
        <xdr:cNvPr id="530" name="【一般廃棄物処理施設】&#10;有形固定資産減価償却率該当値テキスト"/>
        <xdr:cNvSpPr txBox="1"/>
      </xdr:nvSpPr>
      <xdr:spPr>
        <a:xfrm>
          <a:off x="16357600" y="6887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82550</xdr:rowOff>
    </xdr:from>
    <xdr:to>
      <xdr:col>81</xdr:col>
      <xdr:colOff>101600</xdr:colOff>
      <xdr:row>41</xdr:row>
      <xdr:rowOff>12700</xdr:rowOff>
    </xdr:to>
    <xdr:sp macro="" textlink="">
      <xdr:nvSpPr>
        <xdr:cNvPr id="531" name="楕円 530"/>
        <xdr:cNvSpPr/>
      </xdr:nvSpPr>
      <xdr:spPr>
        <a:xfrm>
          <a:off x="1543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133350</xdr:rowOff>
    </xdr:from>
    <xdr:to>
      <xdr:col>85</xdr:col>
      <xdr:colOff>127000</xdr:colOff>
      <xdr:row>40</xdr:row>
      <xdr:rowOff>165354</xdr:rowOff>
    </xdr:to>
    <xdr:cxnSp macro="">
      <xdr:nvCxnSpPr>
        <xdr:cNvPr id="532" name="直線コネクタ 531"/>
        <xdr:cNvCxnSpPr/>
      </xdr:nvCxnSpPr>
      <xdr:spPr>
        <a:xfrm>
          <a:off x="15481300" y="699135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36830</xdr:rowOff>
    </xdr:from>
    <xdr:to>
      <xdr:col>76</xdr:col>
      <xdr:colOff>165100</xdr:colOff>
      <xdr:row>40</xdr:row>
      <xdr:rowOff>138430</xdr:rowOff>
    </xdr:to>
    <xdr:sp macro="" textlink="">
      <xdr:nvSpPr>
        <xdr:cNvPr id="533" name="楕円 532"/>
        <xdr:cNvSpPr/>
      </xdr:nvSpPr>
      <xdr:spPr>
        <a:xfrm>
          <a:off x="14541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87630</xdr:rowOff>
    </xdr:from>
    <xdr:to>
      <xdr:col>81</xdr:col>
      <xdr:colOff>50800</xdr:colOff>
      <xdr:row>40</xdr:row>
      <xdr:rowOff>133350</xdr:rowOff>
    </xdr:to>
    <xdr:cxnSp macro="">
      <xdr:nvCxnSpPr>
        <xdr:cNvPr id="534" name="直線コネクタ 533"/>
        <xdr:cNvCxnSpPr/>
      </xdr:nvCxnSpPr>
      <xdr:spPr>
        <a:xfrm>
          <a:off x="14592300" y="69456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xdr:rowOff>
    </xdr:from>
    <xdr:to>
      <xdr:col>72</xdr:col>
      <xdr:colOff>38100</xdr:colOff>
      <xdr:row>40</xdr:row>
      <xdr:rowOff>101854</xdr:rowOff>
    </xdr:to>
    <xdr:sp macro="" textlink="">
      <xdr:nvSpPr>
        <xdr:cNvPr id="535" name="楕円 534"/>
        <xdr:cNvSpPr/>
      </xdr:nvSpPr>
      <xdr:spPr>
        <a:xfrm>
          <a:off x="136525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51054</xdr:rowOff>
    </xdr:from>
    <xdr:to>
      <xdr:col>76</xdr:col>
      <xdr:colOff>114300</xdr:colOff>
      <xdr:row>40</xdr:row>
      <xdr:rowOff>87630</xdr:rowOff>
    </xdr:to>
    <xdr:cxnSp macro="">
      <xdr:nvCxnSpPr>
        <xdr:cNvPr id="536" name="直線コネクタ 535"/>
        <xdr:cNvCxnSpPr/>
      </xdr:nvCxnSpPr>
      <xdr:spPr>
        <a:xfrm>
          <a:off x="13703300" y="690905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132842</xdr:rowOff>
    </xdr:from>
    <xdr:to>
      <xdr:col>67</xdr:col>
      <xdr:colOff>101600</xdr:colOff>
      <xdr:row>40</xdr:row>
      <xdr:rowOff>62992</xdr:rowOff>
    </xdr:to>
    <xdr:sp macro="" textlink="">
      <xdr:nvSpPr>
        <xdr:cNvPr id="537" name="楕円 536"/>
        <xdr:cNvSpPr/>
      </xdr:nvSpPr>
      <xdr:spPr>
        <a:xfrm>
          <a:off x="12763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12192</xdr:rowOff>
    </xdr:from>
    <xdr:to>
      <xdr:col>71</xdr:col>
      <xdr:colOff>177800</xdr:colOff>
      <xdr:row>40</xdr:row>
      <xdr:rowOff>51054</xdr:rowOff>
    </xdr:to>
    <xdr:cxnSp macro="">
      <xdr:nvCxnSpPr>
        <xdr:cNvPr id="538" name="直線コネクタ 537"/>
        <xdr:cNvCxnSpPr/>
      </xdr:nvCxnSpPr>
      <xdr:spPr>
        <a:xfrm>
          <a:off x="12814300" y="687019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8653</xdr:rowOff>
    </xdr:from>
    <xdr:ext cx="405111" cy="259045"/>
    <xdr:sp macro="" textlink="">
      <xdr:nvSpPr>
        <xdr:cNvPr id="539" name="n_1aveValue【一般廃棄物処理施設】&#10;有形固定資産減価償却率"/>
        <xdr:cNvSpPr txBox="1"/>
      </xdr:nvSpPr>
      <xdr:spPr>
        <a:xfrm>
          <a:off x="15266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540" name="n_2aveValue【一般廃棄物処理施設】&#10;有形固定資産減価償却率"/>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541" name="n_3aveValue【一般廃棄物処理施設】&#10;有形固定資産減価償却率"/>
        <xdr:cNvSpPr txBox="1"/>
      </xdr:nvSpPr>
      <xdr:spPr>
        <a:xfrm>
          <a:off x="13500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24655</xdr:rowOff>
    </xdr:from>
    <xdr:ext cx="405111" cy="259045"/>
    <xdr:sp macro="" textlink="">
      <xdr:nvSpPr>
        <xdr:cNvPr id="542" name="n_4aveValue【一般廃棄物処理施設】&#10;有形固定資産減価償却率"/>
        <xdr:cNvSpPr txBox="1"/>
      </xdr:nvSpPr>
      <xdr:spPr>
        <a:xfrm>
          <a:off x="12611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3827</xdr:rowOff>
    </xdr:from>
    <xdr:ext cx="405111" cy="259045"/>
    <xdr:sp macro="" textlink="">
      <xdr:nvSpPr>
        <xdr:cNvPr id="543" name="n_1mainValue【一般廃棄物処理施設】&#10;有形固定資産減価償却率"/>
        <xdr:cNvSpPr txBox="1"/>
      </xdr:nvSpPr>
      <xdr:spPr>
        <a:xfrm>
          <a:off x="152660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129557</xdr:rowOff>
    </xdr:from>
    <xdr:ext cx="405111" cy="259045"/>
    <xdr:sp macro="" textlink="">
      <xdr:nvSpPr>
        <xdr:cNvPr id="544" name="n_2mainValue【一般廃棄物処理施設】&#10;有形固定資産減価償却率"/>
        <xdr:cNvSpPr txBox="1"/>
      </xdr:nvSpPr>
      <xdr:spPr>
        <a:xfrm>
          <a:off x="14389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92981</xdr:rowOff>
    </xdr:from>
    <xdr:ext cx="405111" cy="259045"/>
    <xdr:sp macro="" textlink="">
      <xdr:nvSpPr>
        <xdr:cNvPr id="545" name="n_3mainValue【一般廃棄物処理施設】&#10;有形固定資産減価償却率"/>
        <xdr:cNvSpPr txBox="1"/>
      </xdr:nvSpPr>
      <xdr:spPr>
        <a:xfrm>
          <a:off x="13500744" y="695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54119</xdr:rowOff>
    </xdr:from>
    <xdr:ext cx="405111" cy="259045"/>
    <xdr:sp macro="" textlink="">
      <xdr:nvSpPr>
        <xdr:cNvPr id="546" name="n_4mainValue【一般廃棄物処理施設】&#10;有形固定資産減価償却率"/>
        <xdr:cNvSpPr txBox="1"/>
      </xdr:nvSpPr>
      <xdr:spPr>
        <a:xfrm>
          <a:off x="12611744" y="691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91402</xdr:rowOff>
    </xdr:from>
    <xdr:ext cx="534377" cy="259045"/>
    <xdr:sp macro="" textlink="">
      <xdr:nvSpPr>
        <xdr:cNvPr id="575" name="【一般廃棄物処理施設】&#10;一人当たり有形固定資産（償却資産）額平均値テキスト"/>
        <xdr:cNvSpPr txBox="1"/>
      </xdr:nvSpPr>
      <xdr:spPr>
        <a:xfrm>
          <a:off x="22199600" y="677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149637</xdr:rowOff>
    </xdr:from>
    <xdr:to>
      <xdr:col>116</xdr:col>
      <xdr:colOff>114300</xdr:colOff>
      <xdr:row>42</xdr:row>
      <xdr:rowOff>79787</xdr:rowOff>
    </xdr:to>
    <xdr:sp macro="" textlink="">
      <xdr:nvSpPr>
        <xdr:cNvPr id="586" name="楕円 585"/>
        <xdr:cNvSpPr/>
      </xdr:nvSpPr>
      <xdr:spPr>
        <a:xfrm>
          <a:off x="22110700" y="71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64564</xdr:rowOff>
    </xdr:from>
    <xdr:ext cx="469744" cy="259045"/>
    <xdr:sp macro="" textlink="">
      <xdr:nvSpPr>
        <xdr:cNvPr id="587" name="【一般廃棄物処理施設】&#10;一人当たり有形固定資産（償却資産）額該当値テキスト"/>
        <xdr:cNvSpPr txBox="1"/>
      </xdr:nvSpPr>
      <xdr:spPr>
        <a:xfrm>
          <a:off x="22199600" y="709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149503</xdr:rowOff>
    </xdr:from>
    <xdr:to>
      <xdr:col>112</xdr:col>
      <xdr:colOff>38100</xdr:colOff>
      <xdr:row>42</xdr:row>
      <xdr:rowOff>79653</xdr:rowOff>
    </xdr:to>
    <xdr:sp macro="" textlink="">
      <xdr:nvSpPr>
        <xdr:cNvPr id="588" name="楕円 587"/>
        <xdr:cNvSpPr/>
      </xdr:nvSpPr>
      <xdr:spPr>
        <a:xfrm>
          <a:off x="21272500" y="717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28853</xdr:rowOff>
    </xdr:from>
    <xdr:to>
      <xdr:col>116</xdr:col>
      <xdr:colOff>63500</xdr:colOff>
      <xdr:row>42</xdr:row>
      <xdr:rowOff>28987</xdr:rowOff>
    </xdr:to>
    <xdr:cxnSp macro="">
      <xdr:nvCxnSpPr>
        <xdr:cNvPr id="589" name="直線コネクタ 588"/>
        <xdr:cNvCxnSpPr/>
      </xdr:nvCxnSpPr>
      <xdr:spPr>
        <a:xfrm>
          <a:off x="21323300" y="7229753"/>
          <a:ext cx="8382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149511</xdr:rowOff>
    </xdr:from>
    <xdr:to>
      <xdr:col>107</xdr:col>
      <xdr:colOff>101600</xdr:colOff>
      <xdr:row>42</xdr:row>
      <xdr:rowOff>79661</xdr:rowOff>
    </xdr:to>
    <xdr:sp macro="" textlink="">
      <xdr:nvSpPr>
        <xdr:cNvPr id="590" name="楕円 589"/>
        <xdr:cNvSpPr/>
      </xdr:nvSpPr>
      <xdr:spPr>
        <a:xfrm>
          <a:off x="20383500" y="71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28853</xdr:rowOff>
    </xdr:from>
    <xdr:to>
      <xdr:col>111</xdr:col>
      <xdr:colOff>177800</xdr:colOff>
      <xdr:row>42</xdr:row>
      <xdr:rowOff>28861</xdr:rowOff>
    </xdr:to>
    <xdr:cxnSp macro="">
      <xdr:nvCxnSpPr>
        <xdr:cNvPr id="591" name="直線コネクタ 590"/>
        <xdr:cNvCxnSpPr/>
      </xdr:nvCxnSpPr>
      <xdr:spPr>
        <a:xfrm flipV="1">
          <a:off x="20434300" y="7229753"/>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149595</xdr:rowOff>
    </xdr:from>
    <xdr:to>
      <xdr:col>102</xdr:col>
      <xdr:colOff>165100</xdr:colOff>
      <xdr:row>42</xdr:row>
      <xdr:rowOff>79745</xdr:rowOff>
    </xdr:to>
    <xdr:sp macro="" textlink="">
      <xdr:nvSpPr>
        <xdr:cNvPr id="592" name="楕円 591"/>
        <xdr:cNvSpPr/>
      </xdr:nvSpPr>
      <xdr:spPr>
        <a:xfrm>
          <a:off x="19494500" y="71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28861</xdr:rowOff>
    </xdr:from>
    <xdr:to>
      <xdr:col>107</xdr:col>
      <xdr:colOff>50800</xdr:colOff>
      <xdr:row>42</xdr:row>
      <xdr:rowOff>28945</xdr:rowOff>
    </xdr:to>
    <xdr:cxnSp macro="">
      <xdr:nvCxnSpPr>
        <xdr:cNvPr id="593" name="直線コネクタ 592"/>
        <xdr:cNvCxnSpPr/>
      </xdr:nvCxnSpPr>
      <xdr:spPr>
        <a:xfrm flipV="1">
          <a:off x="19545300" y="7229761"/>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149568</xdr:rowOff>
    </xdr:from>
    <xdr:to>
      <xdr:col>98</xdr:col>
      <xdr:colOff>38100</xdr:colOff>
      <xdr:row>42</xdr:row>
      <xdr:rowOff>79718</xdr:rowOff>
    </xdr:to>
    <xdr:sp macro="" textlink="">
      <xdr:nvSpPr>
        <xdr:cNvPr id="594" name="楕円 593"/>
        <xdr:cNvSpPr/>
      </xdr:nvSpPr>
      <xdr:spPr>
        <a:xfrm>
          <a:off x="18605500" y="717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28918</xdr:rowOff>
    </xdr:from>
    <xdr:to>
      <xdr:col>102</xdr:col>
      <xdr:colOff>114300</xdr:colOff>
      <xdr:row>42</xdr:row>
      <xdr:rowOff>28945</xdr:rowOff>
    </xdr:to>
    <xdr:cxnSp macro="">
      <xdr:nvCxnSpPr>
        <xdr:cNvPr id="595" name="直線コネクタ 594"/>
        <xdr:cNvCxnSpPr/>
      </xdr:nvCxnSpPr>
      <xdr:spPr>
        <a:xfrm>
          <a:off x="18656300" y="7229818"/>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64592</xdr:rowOff>
    </xdr:from>
    <xdr:ext cx="534377" cy="259045"/>
    <xdr:sp macro="" textlink="">
      <xdr:nvSpPr>
        <xdr:cNvPr id="596" name="n_1aveValue【一般廃棄物処理施設】&#10;一人当たり有形固定資産（償却資産）額"/>
        <xdr:cNvSpPr txBox="1"/>
      </xdr:nvSpPr>
      <xdr:spPr>
        <a:xfrm>
          <a:off x="210434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78963</xdr:rowOff>
    </xdr:from>
    <xdr:ext cx="534377" cy="259045"/>
    <xdr:sp macro="" textlink="">
      <xdr:nvSpPr>
        <xdr:cNvPr id="597" name="n_2aveValue【一般廃棄物処理施設】&#10;一人当たり有形固定資産（償却資産）額"/>
        <xdr:cNvSpPr txBox="1"/>
      </xdr:nvSpPr>
      <xdr:spPr>
        <a:xfrm>
          <a:off x="20167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80598</xdr:rowOff>
    </xdr:from>
    <xdr:ext cx="534377" cy="259045"/>
    <xdr:sp macro="" textlink="">
      <xdr:nvSpPr>
        <xdr:cNvPr id="598" name="n_3aveValue【一般廃棄物処理施設】&#10;一人当たり有形固定資産（償却資産）額"/>
        <xdr:cNvSpPr txBox="1"/>
      </xdr:nvSpPr>
      <xdr:spPr>
        <a:xfrm>
          <a:off x="19278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599" name="n_4aveValue【一般廃棄物処理施設】&#10;一人当たり有形固定資産（償却資産）額"/>
        <xdr:cNvSpPr txBox="1"/>
      </xdr:nvSpPr>
      <xdr:spPr>
        <a:xfrm>
          <a:off x="18389111" y="67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70780</xdr:rowOff>
    </xdr:from>
    <xdr:ext cx="469744" cy="259045"/>
    <xdr:sp macro="" textlink="">
      <xdr:nvSpPr>
        <xdr:cNvPr id="600" name="n_1mainValue【一般廃棄物処理施設】&#10;一人当たり有形固定資産（償却資産）額"/>
        <xdr:cNvSpPr txBox="1"/>
      </xdr:nvSpPr>
      <xdr:spPr>
        <a:xfrm>
          <a:off x="21075728" y="727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70788</xdr:rowOff>
    </xdr:from>
    <xdr:ext cx="469744" cy="259045"/>
    <xdr:sp macro="" textlink="">
      <xdr:nvSpPr>
        <xdr:cNvPr id="601" name="n_2mainValue【一般廃棄物処理施設】&#10;一人当たり有形固定資産（償却資産）額"/>
        <xdr:cNvSpPr txBox="1"/>
      </xdr:nvSpPr>
      <xdr:spPr>
        <a:xfrm>
          <a:off x="20199428" y="72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70872</xdr:rowOff>
    </xdr:from>
    <xdr:ext cx="469744" cy="259045"/>
    <xdr:sp macro="" textlink="">
      <xdr:nvSpPr>
        <xdr:cNvPr id="602" name="n_3mainValue【一般廃棄物処理施設】&#10;一人当たり有形固定資産（償却資産）額"/>
        <xdr:cNvSpPr txBox="1"/>
      </xdr:nvSpPr>
      <xdr:spPr>
        <a:xfrm>
          <a:off x="19310428" y="727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70845</xdr:rowOff>
    </xdr:from>
    <xdr:ext cx="469744" cy="259045"/>
    <xdr:sp macro="" textlink="">
      <xdr:nvSpPr>
        <xdr:cNvPr id="603" name="n_4mainValue【一般廃棄物処理施設】&#10;一人当たり有形固定資産（償却資産）額"/>
        <xdr:cNvSpPr txBox="1"/>
      </xdr:nvSpPr>
      <xdr:spPr>
        <a:xfrm>
          <a:off x="18421428" y="727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28" name="直線コネクタ 627"/>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29" name="【保健センター・保健所】&#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0" name="直線コネクタ 629"/>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1"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633" name="【保健センター・保健所】&#10;有形固定資産減価償却率平均値テキスト"/>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5" name="フローチャート: 判断 634"/>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6" name="フローチャート: 判断 635"/>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37" name="フローチャート: 判断 636"/>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38" name="フローチャート: 判断 637"/>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78740</xdr:rowOff>
    </xdr:from>
    <xdr:to>
      <xdr:col>85</xdr:col>
      <xdr:colOff>177800</xdr:colOff>
      <xdr:row>61</xdr:row>
      <xdr:rowOff>8890</xdr:rowOff>
    </xdr:to>
    <xdr:sp macro="" textlink="">
      <xdr:nvSpPr>
        <xdr:cNvPr id="644" name="楕円 643"/>
        <xdr:cNvSpPr/>
      </xdr:nvSpPr>
      <xdr:spPr>
        <a:xfrm>
          <a:off x="16268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57167</xdr:rowOff>
    </xdr:from>
    <xdr:ext cx="405111" cy="259045"/>
    <xdr:sp macro="" textlink="">
      <xdr:nvSpPr>
        <xdr:cNvPr id="645" name="【保健センター・保健所】&#10;有形固定資産減価償却率該当値テキスト"/>
        <xdr:cNvSpPr txBox="1"/>
      </xdr:nvSpPr>
      <xdr:spPr>
        <a:xfrm>
          <a:off x="16357600"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646" name="楕円 645"/>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129540</xdr:rowOff>
    </xdr:from>
    <xdr:to>
      <xdr:col>85</xdr:col>
      <xdr:colOff>127000</xdr:colOff>
      <xdr:row>61</xdr:row>
      <xdr:rowOff>11430</xdr:rowOff>
    </xdr:to>
    <xdr:cxnSp macro="">
      <xdr:nvCxnSpPr>
        <xdr:cNvPr id="647" name="直線コネクタ 646"/>
        <xdr:cNvCxnSpPr/>
      </xdr:nvCxnSpPr>
      <xdr:spPr>
        <a:xfrm flipV="1">
          <a:off x="15481300" y="10416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59690</xdr:rowOff>
    </xdr:from>
    <xdr:to>
      <xdr:col>76</xdr:col>
      <xdr:colOff>165100</xdr:colOff>
      <xdr:row>60</xdr:row>
      <xdr:rowOff>161290</xdr:rowOff>
    </xdr:to>
    <xdr:sp macro="" textlink="">
      <xdr:nvSpPr>
        <xdr:cNvPr id="648" name="楕円 647"/>
        <xdr:cNvSpPr/>
      </xdr:nvSpPr>
      <xdr:spPr>
        <a:xfrm>
          <a:off x="14541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110490</xdr:rowOff>
    </xdr:from>
    <xdr:to>
      <xdr:col>81</xdr:col>
      <xdr:colOff>50800</xdr:colOff>
      <xdr:row>61</xdr:row>
      <xdr:rowOff>11430</xdr:rowOff>
    </xdr:to>
    <xdr:cxnSp macro="">
      <xdr:nvCxnSpPr>
        <xdr:cNvPr id="649" name="直線コネクタ 648"/>
        <xdr:cNvCxnSpPr/>
      </xdr:nvCxnSpPr>
      <xdr:spPr>
        <a:xfrm>
          <a:off x="14592300" y="103974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50" name="楕円 649"/>
        <xdr:cNvSpPr/>
      </xdr:nvSpPr>
      <xdr:spPr>
        <a:xfrm>
          <a:off x="13652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34290</xdr:rowOff>
    </xdr:from>
    <xdr:to>
      <xdr:col>76</xdr:col>
      <xdr:colOff>114300</xdr:colOff>
      <xdr:row>60</xdr:row>
      <xdr:rowOff>110490</xdr:rowOff>
    </xdr:to>
    <xdr:cxnSp macro="">
      <xdr:nvCxnSpPr>
        <xdr:cNvPr id="651" name="直線コネクタ 650"/>
        <xdr:cNvCxnSpPr/>
      </xdr:nvCxnSpPr>
      <xdr:spPr>
        <a:xfrm>
          <a:off x="13703300" y="103212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78740</xdr:rowOff>
    </xdr:from>
    <xdr:to>
      <xdr:col>67</xdr:col>
      <xdr:colOff>101600</xdr:colOff>
      <xdr:row>60</xdr:row>
      <xdr:rowOff>8890</xdr:rowOff>
    </xdr:to>
    <xdr:sp macro="" textlink="">
      <xdr:nvSpPr>
        <xdr:cNvPr id="652" name="楕円 651"/>
        <xdr:cNvSpPr/>
      </xdr:nvSpPr>
      <xdr:spPr>
        <a:xfrm>
          <a:off x="12763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129540</xdr:rowOff>
    </xdr:from>
    <xdr:to>
      <xdr:col>71</xdr:col>
      <xdr:colOff>177800</xdr:colOff>
      <xdr:row>60</xdr:row>
      <xdr:rowOff>34290</xdr:rowOff>
    </xdr:to>
    <xdr:cxnSp macro="">
      <xdr:nvCxnSpPr>
        <xdr:cNvPr id="653" name="直線コネクタ 652"/>
        <xdr:cNvCxnSpPr/>
      </xdr:nvCxnSpPr>
      <xdr:spPr>
        <a:xfrm>
          <a:off x="12814300" y="102450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132097</xdr:rowOff>
    </xdr:from>
    <xdr:ext cx="405111" cy="259045"/>
    <xdr:sp macro="" textlink="">
      <xdr:nvSpPr>
        <xdr:cNvPr id="654" name="n_1aveValue【保健センター・保健所】&#10;有形固定資産減価償却率"/>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55"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656" name="n_3aveValue【保健センター・保健所】&#10;有形固定資産減価償却率"/>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657" name="n_4aveValue【保健センター・保健所】&#10;有形固定資産減価償却率"/>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658" name="n_1main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152417</xdr:rowOff>
    </xdr:from>
    <xdr:ext cx="405111" cy="259045"/>
    <xdr:sp macro="" textlink="">
      <xdr:nvSpPr>
        <xdr:cNvPr id="659" name="n_2mainValue【保健センター・保健所】&#10;有形固定資産減価償却率"/>
        <xdr:cNvSpPr txBox="1"/>
      </xdr:nvSpPr>
      <xdr:spPr>
        <a:xfrm>
          <a:off x="14389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660" name="n_3mainValue【保健センター・保健所】&#10;有形固定資産減価償却率"/>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xdr:rowOff>
    </xdr:from>
    <xdr:ext cx="405111" cy="259045"/>
    <xdr:sp macro="" textlink="">
      <xdr:nvSpPr>
        <xdr:cNvPr id="661" name="n_4mainValue【保健センター・保健所】&#10;有形固定資産減価償却率"/>
        <xdr:cNvSpPr txBox="1"/>
      </xdr:nvSpPr>
      <xdr:spPr>
        <a:xfrm>
          <a:off x="126117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3" name="直線コネクタ 682"/>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4"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5" name="直線コネクタ 684"/>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6"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7" name="直線コネクタ 686"/>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109237</xdr:rowOff>
    </xdr:from>
    <xdr:ext cx="469744" cy="259045"/>
    <xdr:sp macro="" textlink="">
      <xdr:nvSpPr>
        <xdr:cNvPr id="688" name="【保健センター・保健所】&#10;一人当たり面積平均値テキスト"/>
        <xdr:cNvSpPr txBox="1"/>
      </xdr:nvSpPr>
      <xdr:spPr>
        <a:xfrm>
          <a:off x="22199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89" name="フローチャート: 判断 688"/>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0" name="フローチャート: 判断 689"/>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91" name="フローチャート: 判断 690"/>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92" name="フローチャート: 判断 691"/>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3" name="フローチャート: 判断 692"/>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9" name="楕円 698"/>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76217</xdr:rowOff>
    </xdr:from>
    <xdr:ext cx="469744" cy="259045"/>
    <xdr:sp macro="" textlink="">
      <xdr:nvSpPr>
        <xdr:cNvPr id="700" name="【保健センター・保健所】&#10;一人当たり面積該当値テキスト"/>
        <xdr:cNvSpPr txBox="1"/>
      </xdr:nvSpPr>
      <xdr:spPr>
        <a:xfrm>
          <a:off x="2219960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701" name="楕円 700"/>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148590</xdr:rowOff>
    </xdr:to>
    <xdr:cxnSp macro="">
      <xdr:nvCxnSpPr>
        <xdr:cNvPr id="702" name="直線コネクタ 701"/>
        <xdr:cNvCxnSpPr/>
      </xdr:nvCxnSpPr>
      <xdr:spPr>
        <a:xfrm>
          <a:off x="21323300" y="1060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703" name="楕円 702"/>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148590</xdr:rowOff>
    </xdr:to>
    <xdr:cxnSp macro="">
      <xdr:nvCxnSpPr>
        <xdr:cNvPr id="704" name="直線コネクタ 703"/>
        <xdr:cNvCxnSpPr/>
      </xdr:nvCxnSpPr>
      <xdr:spPr>
        <a:xfrm>
          <a:off x="20434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705" name="楕円 704"/>
        <xdr:cNvSpPr/>
      </xdr:nvSpPr>
      <xdr:spPr>
        <a:xfrm>
          <a:off x="19494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148590</xdr:rowOff>
    </xdr:from>
    <xdr:to>
      <xdr:col>107</xdr:col>
      <xdr:colOff>50800</xdr:colOff>
      <xdr:row>61</xdr:row>
      <xdr:rowOff>148590</xdr:rowOff>
    </xdr:to>
    <xdr:cxnSp macro="">
      <xdr:nvCxnSpPr>
        <xdr:cNvPr id="706" name="直線コネクタ 705"/>
        <xdr:cNvCxnSpPr/>
      </xdr:nvCxnSpPr>
      <xdr:spPr>
        <a:xfrm>
          <a:off x="19545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97790</xdr:rowOff>
    </xdr:from>
    <xdr:to>
      <xdr:col>98</xdr:col>
      <xdr:colOff>38100</xdr:colOff>
      <xdr:row>62</xdr:row>
      <xdr:rowOff>27940</xdr:rowOff>
    </xdr:to>
    <xdr:sp macro="" textlink="">
      <xdr:nvSpPr>
        <xdr:cNvPr id="707" name="楕円 706"/>
        <xdr:cNvSpPr/>
      </xdr:nvSpPr>
      <xdr:spPr>
        <a:xfrm>
          <a:off x="18605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148590</xdr:rowOff>
    </xdr:from>
    <xdr:to>
      <xdr:col>102</xdr:col>
      <xdr:colOff>114300</xdr:colOff>
      <xdr:row>61</xdr:row>
      <xdr:rowOff>148590</xdr:rowOff>
    </xdr:to>
    <xdr:cxnSp macro="">
      <xdr:nvCxnSpPr>
        <xdr:cNvPr id="708" name="直線コネクタ 707"/>
        <xdr:cNvCxnSpPr/>
      </xdr:nvCxnSpPr>
      <xdr:spPr>
        <a:xfrm>
          <a:off x="18656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09"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710" name="n_2aveValue【保健センター・保健所】&#10;一人当たり面積"/>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711" name="n_3aveValue【保健センター・保健所】&#10;一人当たり面積"/>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12" name="n_4aveValue【保健センター・保健所】&#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19067</xdr:rowOff>
    </xdr:from>
    <xdr:ext cx="469744" cy="259045"/>
    <xdr:sp macro="" textlink="">
      <xdr:nvSpPr>
        <xdr:cNvPr id="713" name="n_1main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714" name="n_2mainValue【保健センター・保健所】&#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715" name="n_3mainValue【保健センター・保健所】&#10;一人当たり面積"/>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16" name="n_4mainValue【保健センター・保健所】&#10;一人当たり面積"/>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8" name="直線コネクタ 72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9" name="テキスト ボックス 72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0" name="直線コネクタ 72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1" name="テキスト ボックス 73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2" name="直線コネクタ 73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3" name="テキスト ボックス 73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4" name="直線コネクタ 73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5" name="テキスト ボックス 73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7" name="テキスト ボックス 73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39" name="直線コネクタ 738"/>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40" name="【消防施設】&#10;有形固定資産減価償却率最小値テキスト"/>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41" name="直線コネクタ 740"/>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2" name="【消防施設】&#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3" name="直線コネクタ 742"/>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90188</xdr:rowOff>
    </xdr:from>
    <xdr:ext cx="405111" cy="259045"/>
    <xdr:sp macro="" textlink="">
      <xdr:nvSpPr>
        <xdr:cNvPr id="744" name="【消防施設】&#10;有形固定資産減価償却率平均値テキスト"/>
        <xdr:cNvSpPr txBox="1"/>
      </xdr:nvSpPr>
      <xdr:spPr>
        <a:xfrm>
          <a:off x="16357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45" name="フローチャート: 判断 744"/>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6" name="フローチャート: 判断 745"/>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47" name="フローチャート: 判断 746"/>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48" name="フローチャート: 判断 747"/>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49" name="フローチャート: 判断 748"/>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28448</xdr:rowOff>
    </xdr:from>
    <xdr:to>
      <xdr:col>85</xdr:col>
      <xdr:colOff>177800</xdr:colOff>
      <xdr:row>84</xdr:row>
      <xdr:rowOff>130048</xdr:rowOff>
    </xdr:to>
    <xdr:sp macro="" textlink="">
      <xdr:nvSpPr>
        <xdr:cNvPr id="755" name="楕円 754"/>
        <xdr:cNvSpPr/>
      </xdr:nvSpPr>
      <xdr:spPr>
        <a:xfrm>
          <a:off x="16268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6875</xdr:rowOff>
    </xdr:from>
    <xdr:ext cx="405111" cy="259045"/>
    <xdr:sp macro="" textlink="">
      <xdr:nvSpPr>
        <xdr:cNvPr id="756" name="【消防施設】&#10;有形固定資産減価償却率該当値テキスト"/>
        <xdr:cNvSpPr txBox="1"/>
      </xdr:nvSpPr>
      <xdr:spPr>
        <a:xfrm>
          <a:off x="16357600"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37592</xdr:rowOff>
    </xdr:from>
    <xdr:to>
      <xdr:col>81</xdr:col>
      <xdr:colOff>101600</xdr:colOff>
      <xdr:row>84</xdr:row>
      <xdr:rowOff>139192</xdr:rowOff>
    </xdr:to>
    <xdr:sp macro="" textlink="">
      <xdr:nvSpPr>
        <xdr:cNvPr id="757" name="楕円 756"/>
        <xdr:cNvSpPr/>
      </xdr:nvSpPr>
      <xdr:spPr>
        <a:xfrm>
          <a:off x="15430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79248</xdr:rowOff>
    </xdr:from>
    <xdr:to>
      <xdr:col>85</xdr:col>
      <xdr:colOff>127000</xdr:colOff>
      <xdr:row>84</xdr:row>
      <xdr:rowOff>88392</xdr:rowOff>
    </xdr:to>
    <xdr:cxnSp macro="">
      <xdr:nvCxnSpPr>
        <xdr:cNvPr id="758" name="直線コネクタ 757"/>
        <xdr:cNvCxnSpPr/>
      </xdr:nvCxnSpPr>
      <xdr:spPr>
        <a:xfrm flipV="1">
          <a:off x="15481300" y="144810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17018</xdr:rowOff>
    </xdr:from>
    <xdr:to>
      <xdr:col>76</xdr:col>
      <xdr:colOff>165100</xdr:colOff>
      <xdr:row>84</xdr:row>
      <xdr:rowOff>118618</xdr:rowOff>
    </xdr:to>
    <xdr:sp macro="" textlink="">
      <xdr:nvSpPr>
        <xdr:cNvPr id="759" name="楕円 758"/>
        <xdr:cNvSpPr/>
      </xdr:nvSpPr>
      <xdr:spPr>
        <a:xfrm>
          <a:off x="14541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67818</xdr:rowOff>
    </xdr:from>
    <xdr:to>
      <xdr:col>81</xdr:col>
      <xdr:colOff>50800</xdr:colOff>
      <xdr:row>84</xdr:row>
      <xdr:rowOff>88392</xdr:rowOff>
    </xdr:to>
    <xdr:cxnSp macro="">
      <xdr:nvCxnSpPr>
        <xdr:cNvPr id="760" name="直線コネクタ 759"/>
        <xdr:cNvCxnSpPr/>
      </xdr:nvCxnSpPr>
      <xdr:spPr>
        <a:xfrm>
          <a:off x="14592300" y="1446961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60452</xdr:rowOff>
    </xdr:from>
    <xdr:to>
      <xdr:col>72</xdr:col>
      <xdr:colOff>38100</xdr:colOff>
      <xdr:row>84</xdr:row>
      <xdr:rowOff>162052</xdr:rowOff>
    </xdr:to>
    <xdr:sp macro="" textlink="">
      <xdr:nvSpPr>
        <xdr:cNvPr id="761" name="楕円 760"/>
        <xdr:cNvSpPr/>
      </xdr:nvSpPr>
      <xdr:spPr>
        <a:xfrm>
          <a:off x="1365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67818</xdr:rowOff>
    </xdr:from>
    <xdr:to>
      <xdr:col>76</xdr:col>
      <xdr:colOff>114300</xdr:colOff>
      <xdr:row>84</xdr:row>
      <xdr:rowOff>111252</xdr:rowOff>
    </xdr:to>
    <xdr:cxnSp macro="">
      <xdr:nvCxnSpPr>
        <xdr:cNvPr id="762" name="直線コネクタ 761"/>
        <xdr:cNvCxnSpPr/>
      </xdr:nvCxnSpPr>
      <xdr:spPr>
        <a:xfrm flipV="1">
          <a:off x="13703300" y="144696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3302</xdr:rowOff>
    </xdr:from>
    <xdr:to>
      <xdr:col>67</xdr:col>
      <xdr:colOff>101600</xdr:colOff>
      <xdr:row>84</xdr:row>
      <xdr:rowOff>104902</xdr:rowOff>
    </xdr:to>
    <xdr:sp macro="" textlink="">
      <xdr:nvSpPr>
        <xdr:cNvPr id="763" name="楕円 762"/>
        <xdr:cNvSpPr/>
      </xdr:nvSpPr>
      <xdr:spPr>
        <a:xfrm>
          <a:off x="127635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54102</xdr:rowOff>
    </xdr:from>
    <xdr:to>
      <xdr:col>71</xdr:col>
      <xdr:colOff>177800</xdr:colOff>
      <xdr:row>84</xdr:row>
      <xdr:rowOff>111252</xdr:rowOff>
    </xdr:to>
    <xdr:cxnSp macro="">
      <xdr:nvCxnSpPr>
        <xdr:cNvPr id="764" name="直線コネクタ 763"/>
        <xdr:cNvCxnSpPr/>
      </xdr:nvCxnSpPr>
      <xdr:spPr>
        <a:xfrm>
          <a:off x="12814300" y="144559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114571</xdr:rowOff>
    </xdr:from>
    <xdr:ext cx="405111" cy="259045"/>
    <xdr:sp macro="" textlink="">
      <xdr:nvSpPr>
        <xdr:cNvPr id="765" name="n_1aveValue【消防施設】&#10;有形固定資産減価償却率"/>
        <xdr:cNvSpPr txBox="1"/>
      </xdr:nvSpPr>
      <xdr:spPr>
        <a:xfrm>
          <a:off x="152660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66564</xdr:rowOff>
    </xdr:from>
    <xdr:ext cx="405111" cy="259045"/>
    <xdr:sp macro="" textlink="">
      <xdr:nvSpPr>
        <xdr:cNvPr id="766" name="n_2aveValue【消防施設】&#10;有形固定資産減価償却率"/>
        <xdr:cNvSpPr txBox="1"/>
      </xdr:nvSpPr>
      <xdr:spPr>
        <a:xfrm>
          <a:off x="143897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29990</xdr:rowOff>
    </xdr:from>
    <xdr:ext cx="405111" cy="259045"/>
    <xdr:sp macro="" textlink="">
      <xdr:nvSpPr>
        <xdr:cNvPr id="767" name="n_3aveValue【消防施設】&#10;有形固定資産減価償却率"/>
        <xdr:cNvSpPr txBox="1"/>
      </xdr:nvSpPr>
      <xdr:spPr>
        <a:xfrm>
          <a:off x="13500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91712</xdr:rowOff>
    </xdr:from>
    <xdr:ext cx="405111" cy="259045"/>
    <xdr:sp macro="" textlink="">
      <xdr:nvSpPr>
        <xdr:cNvPr id="768" name="n_4aveValue【消防施設】&#10;有形固定資産減価償却率"/>
        <xdr:cNvSpPr txBox="1"/>
      </xdr:nvSpPr>
      <xdr:spPr>
        <a:xfrm>
          <a:off x="12611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130319</xdr:rowOff>
    </xdr:from>
    <xdr:ext cx="405111" cy="259045"/>
    <xdr:sp macro="" textlink="">
      <xdr:nvSpPr>
        <xdr:cNvPr id="769" name="n_1mainValue【消防施設】&#10;有形固定資産減価償却率"/>
        <xdr:cNvSpPr txBox="1"/>
      </xdr:nvSpPr>
      <xdr:spPr>
        <a:xfrm>
          <a:off x="15266044" y="1453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109745</xdr:rowOff>
    </xdr:from>
    <xdr:ext cx="405111" cy="259045"/>
    <xdr:sp macro="" textlink="">
      <xdr:nvSpPr>
        <xdr:cNvPr id="770" name="n_2mainValue【消防施設】&#10;有形固定資産減価償却率"/>
        <xdr:cNvSpPr txBox="1"/>
      </xdr:nvSpPr>
      <xdr:spPr>
        <a:xfrm>
          <a:off x="143897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153179</xdr:rowOff>
    </xdr:from>
    <xdr:ext cx="405111" cy="259045"/>
    <xdr:sp macro="" textlink="">
      <xdr:nvSpPr>
        <xdr:cNvPr id="771" name="n_3mainValue【消防施設】&#10;有形固定資産減価償却率"/>
        <xdr:cNvSpPr txBox="1"/>
      </xdr:nvSpPr>
      <xdr:spPr>
        <a:xfrm>
          <a:off x="135007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96029</xdr:rowOff>
    </xdr:from>
    <xdr:ext cx="405111" cy="259045"/>
    <xdr:sp macro="" textlink="">
      <xdr:nvSpPr>
        <xdr:cNvPr id="772" name="n_4mainValue【消防施設】&#10;有形固定資産減価償却率"/>
        <xdr:cNvSpPr txBox="1"/>
      </xdr:nvSpPr>
      <xdr:spPr>
        <a:xfrm>
          <a:off x="12611744" y="1449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98" name="直線コネクタ 797"/>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99"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0" name="直線コネクタ 799"/>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01"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02" name="直線コネクタ 801"/>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64606</xdr:rowOff>
    </xdr:from>
    <xdr:ext cx="469744" cy="259045"/>
    <xdr:sp macro="" textlink="">
      <xdr:nvSpPr>
        <xdr:cNvPr id="803" name="【消防施設】&#10;一人当たり面積平均値テキスト"/>
        <xdr:cNvSpPr txBox="1"/>
      </xdr:nvSpPr>
      <xdr:spPr>
        <a:xfrm>
          <a:off x="22199600" y="1395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804" name="フローチャート: 判断 803"/>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5" name="フローチャート: 判断 804"/>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6" name="フローチャート: 判断 805"/>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07" name="フローチャート: 判断 806"/>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08" name="フローチャート: 判断 807"/>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814" name="楕円 813"/>
        <xdr:cNvSpPr/>
      </xdr:nvSpPr>
      <xdr:spPr>
        <a:xfrm>
          <a:off x="22110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63698</xdr:rowOff>
    </xdr:from>
    <xdr:ext cx="469744" cy="259045"/>
    <xdr:sp macro="" textlink="">
      <xdr:nvSpPr>
        <xdr:cNvPr id="815" name="【消防施設】&#10;一人当たり面積該当値テキスト"/>
        <xdr:cNvSpPr txBox="1"/>
      </xdr:nvSpPr>
      <xdr:spPr>
        <a:xfrm>
          <a:off x="22199600" y="1412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96157</xdr:rowOff>
    </xdr:from>
    <xdr:to>
      <xdr:col>112</xdr:col>
      <xdr:colOff>38100</xdr:colOff>
      <xdr:row>83</xdr:row>
      <xdr:rowOff>26307</xdr:rowOff>
    </xdr:to>
    <xdr:sp macro="" textlink="">
      <xdr:nvSpPr>
        <xdr:cNvPr id="816" name="楕円 815"/>
        <xdr:cNvSpPr/>
      </xdr:nvSpPr>
      <xdr:spPr>
        <a:xfrm>
          <a:off x="21272500" y="141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136071</xdr:rowOff>
    </xdr:from>
    <xdr:to>
      <xdr:col>116</xdr:col>
      <xdr:colOff>63500</xdr:colOff>
      <xdr:row>82</xdr:row>
      <xdr:rowOff>146957</xdr:rowOff>
    </xdr:to>
    <xdr:cxnSp macro="">
      <xdr:nvCxnSpPr>
        <xdr:cNvPr id="817" name="直線コネクタ 816"/>
        <xdr:cNvCxnSpPr/>
      </xdr:nvCxnSpPr>
      <xdr:spPr>
        <a:xfrm flipV="1">
          <a:off x="21323300" y="141949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117929</xdr:rowOff>
    </xdr:from>
    <xdr:to>
      <xdr:col>107</xdr:col>
      <xdr:colOff>101600</xdr:colOff>
      <xdr:row>83</xdr:row>
      <xdr:rowOff>48079</xdr:rowOff>
    </xdr:to>
    <xdr:sp macro="" textlink="">
      <xdr:nvSpPr>
        <xdr:cNvPr id="818" name="楕円 817"/>
        <xdr:cNvSpPr/>
      </xdr:nvSpPr>
      <xdr:spPr>
        <a:xfrm>
          <a:off x="20383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146957</xdr:rowOff>
    </xdr:from>
    <xdr:to>
      <xdr:col>111</xdr:col>
      <xdr:colOff>177800</xdr:colOff>
      <xdr:row>82</xdr:row>
      <xdr:rowOff>168729</xdr:rowOff>
    </xdr:to>
    <xdr:cxnSp macro="">
      <xdr:nvCxnSpPr>
        <xdr:cNvPr id="819" name="直線コネクタ 818"/>
        <xdr:cNvCxnSpPr/>
      </xdr:nvCxnSpPr>
      <xdr:spPr>
        <a:xfrm flipV="1">
          <a:off x="20434300" y="142058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20" name="楕円 819"/>
        <xdr:cNvSpPr/>
      </xdr:nvSpPr>
      <xdr:spPr>
        <a:xfrm>
          <a:off x="19494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168729</xdr:rowOff>
    </xdr:from>
    <xdr:to>
      <xdr:col>107</xdr:col>
      <xdr:colOff>50800</xdr:colOff>
      <xdr:row>83</xdr:row>
      <xdr:rowOff>19050</xdr:rowOff>
    </xdr:to>
    <xdr:cxnSp macro="">
      <xdr:nvCxnSpPr>
        <xdr:cNvPr id="821" name="直線コネクタ 820"/>
        <xdr:cNvCxnSpPr/>
      </xdr:nvCxnSpPr>
      <xdr:spPr>
        <a:xfrm flipV="1">
          <a:off x="19545300" y="142276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139700</xdr:rowOff>
    </xdr:from>
    <xdr:to>
      <xdr:col>98</xdr:col>
      <xdr:colOff>38100</xdr:colOff>
      <xdr:row>83</xdr:row>
      <xdr:rowOff>69850</xdr:rowOff>
    </xdr:to>
    <xdr:sp macro="" textlink="">
      <xdr:nvSpPr>
        <xdr:cNvPr id="822" name="楕円 821"/>
        <xdr:cNvSpPr/>
      </xdr:nvSpPr>
      <xdr:spPr>
        <a:xfrm>
          <a:off x="18605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19050</xdr:rowOff>
    </xdr:from>
    <xdr:to>
      <xdr:col>102</xdr:col>
      <xdr:colOff>114300</xdr:colOff>
      <xdr:row>83</xdr:row>
      <xdr:rowOff>19050</xdr:rowOff>
    </xdr:to>
    <xdr:cxnSp macro="">
      <xdr:nvCxnSpPr>
        <xdr:cNvPr id="823" name="直線コネクタ 822"/>
        <xdr:cNvCxnSpPr/>
      </xdr:nvCxnSpPr>
      <xdr:spPr>
        <a:xfrm>
          <a:off x="18656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824" name="n_1aveValue【消防施設】&#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25" name="n_2aveValue【消防施設】&#10;一人当たり面積"/>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826" name="n_3aveValue【消防施設】&#10;一人当たり面積"/>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827" name="n_4aveValue【消防施設】&#10;一人当たり面積"/>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17434</xdr:rowOff>
    </xdr:from>
    <xdr:ext cx="469744" cy="259045"/>
    <xdr:sp macro="" textlink="">
      <xdr:nvSpPr>
        <xdr:cNvPr id="828" name="n_1mainValue【消防施設】&#10;一人当たり面積"/>
        <xdr:cNvSpPr txBox="1"/>
      </xdr:nvSpPr>
      <xdr:spPr>
        <a:xfrm>
          <a:off x="21075727" y="142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39206</xdr:rowOff>
    </xdr:from>
    <xdr:ext cx="469744" cy="259045"/>
    <xdr:sp macro="" textlink="">
      <xdr:nvSpPr>
        <xdr:cNvPr id="829" name="n_2mainValue【消防施設】&#10;一人当たり面積"/>
        <xdr:cNvSpPr txBox="1"/>
      </xdr:nvSpPr>
      <xdr:spPr>
        <a:xfrm>
          <a:off x="20199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30" name="n_3mainValue【消防施設】&#10;一人当たり面積"/>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60977</xdr:rowOff>
    </xdr:from>
    <xdr:ext cx="469744" cy="259045"/>
    <xdr:sp macro="" textlink="">
      <xdr:nvSpPr>
        <xdr:cNvPr id="831" name="n_4mainValue【消防施設】&#10;一人当たり面積"/>
        <xdr:cNvSpPr txBox="1"/>
      </xdr:nvSpPr>
      <xdr:spPr>
        <a:xfrm>
          <a:off x="18421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57" name="直線コネクタ 856"/>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58"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59" name="直線コネクタ 858"/>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60"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61" name="直線コネクタ 860"/>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62" name="【庁舎】&#10;有形固定資産減価償却率平均値テキスト"/>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3" name="フローチャート: 判断 862"/>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4" name="フローチャート: 判断 863"/>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65" name="フローチャート: 判断 864"/>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6" name="フローチャート: 判断 865"/>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67" name="フローチャート: 判断 866"/>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152763</xdr:rowOff>
    </xdr:from>
    <xdr:to>
      <xdr:col>85</xdr:col>
      <xdr:colOff>177800</xdr:colOff>
      <xdr:row>107</xdr:row>
      <xdr:rowOff>82913</xdr:rowOff>
    </xdr:to>
    <xdr:sp macro="" textlink="">
      <xdr:nvSpPr>
        <xdr:cNvPr id="873" name="楕円 872"/>
        <xdr:cNvSpPr/>
      </xdr:nvSpPr>
      <xdr:spPr>
        <a:xfrm>
          <a:off x="16268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131190</xdr:rowOff>
    </xdr:from>
    <xdr:ext cx="405111" cy="259045"/>
    <xdr:sp macro="" textlink="">
      <xdr:nvSpPr>
        <xdr:cNvPr id="874" name="【庁舎】&#10;有形固定資産減価償却率該当値テキスト"/>
        <xdr:cNvSpPr txBox="1"/>
      </xdr:nvSpPr>
      <xdr:spPr>
        <a:xfrm>
          <a:off x="16357600"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126637</xdr:rowOff>
    </xdr:from>
    <xdr:to>
      <xdr:col>81</xdr:col>
      <xdr:colOff>101600</xdr:colOff>
      <xdr:row>107</xdr:row>
      <xdr:rowOff>56787</xdr:rowOff>
    </xdr:to>
    <xdr:sp macro="" textlink="">
      <xdr:nvSpPr>
        <xdr:cNvPr id="875" name="楕円 874"/>
        <xdr:cNvSpPr/>
      </xdr:nvSpPr>
      <xdr:spPr>
        <a:xfrm>
          <a:off x="15430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5987</xdr:rowOff>
    </xdr:from>
    <xdr:to>
      <xdr:col>85</xdr:col>
      <xdr:colOff>127000</xdr:colOff>
      <xdr:row>107</xdr:row>
      <xdr:rowOff>32113</xdr:rowOff>
    </xdr:to>
    <xdr:cxnSp macro="">
      <xdr:nvCxnSpPr>
        <xdr:cNvPr id="876" name="直線コネクタ 875"/>
        <xdr:cNvCxnSpPr/>
      </xdr:nvCxnSpPr>
      <xdr:spPr>
        <a:xfrm>
          <a:off x="15481300" y="183511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108676</xdr:rowOff>
    </xdr:from>
    <xdr:to>
      <xdr:col>76</xdr:col>
      <xdr:colOff>165100</xdr:colOff>
      <xdr:row>107</xdr:row>
      <xdr:rowOff>38826</xdr:rowOff>
    </xdr:to>
    <xdr:sp macro="" textlink="">
      <xdr:nvSpPr>
        <xdr:cNvPr id="877" name="楕円 876"/>
        <xdr:cNvSpPr/>
      </xdr:nvSpPr>
      <xdr:spPr>
        <a:xfrm>
          <a:off x="14541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159476</xdr:rowOff>
    </xdr:from>
    <xdr:to>
      <xdr:col>81</xdr:col>
      <xdr:colOff>50800</xdr:colOff>
      <xdr:row>107</xdr:row>
      <xdr:rowOff>5987</xdr:rowOff>
    </xdr:to>
    <xdr:cxnSp macro="">
      <xdr:nvCxnSpPr>
        <xdr:cNvPr id="878" name="直線コネクタ 877"/>
        <xdr:cNvCxnSpPr/>
      </xdr:nvCxnSpPr>
      <xdr:spPr>
        <a:xfrm>
          <a:off x="14592300" y="1833317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82550</xdr:rowOff>
    </xdr:from>
    <xdr:to>
      <xdr:col>72</xdr:col>
      <xdr:colOff>38100</xdr:colOff>
      <xdr:row>107</xdr:row>
      <xdr:rowOff>12700</xdr:rowOff>
    </xdr:to>
    <xdr:sp macro="" textlink="">
      <xdr:nvSpPr>
        <xdr:cNvPr id="879" name="楕円 878"/>
        <xdr:cNvSpPr/>
      </xdr:nvSpPr>
      <xdr:spPr>
        <a:xfrm>
          <a:off x="1365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133350</xdr:rowOff>
    </xdr:from>
    <xdr:to>
      <xdr:col>76</xdr:col>
      <xdr:colOff>114300</xdr:colOff>
      <xdr:row>106</xdr:row>
      <xdr:rowOff>159476</xdr:rowOff>
    </xdr:to>
    <xdr:cxnSp macro="">
      <xdr:nvCxnSpPr>
        <xdr:cNvPr id="880" name="直線コネクタ 879"/>
        <xdr:cNvCxnSpPr/>
      </xdr:nvCxnSpPr>
      <xdr:spPr>
        <a:xfrm>
          <a:off x="13703300" y="183070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48261</xdr:rowOff>
    </xdr:from>
    <xdr:to>
      <xdr:col>67</xdr:col>
      <xdr:colOff>101600</xdr:colOff>
      <xdr:row>106</xdr:row>
      <xdr:rowOff>149861</xdr:rowOff>
    </xdr:to>
    <xdr:sp macro="" textlink="">
      <xdr:nvSpPr>
        <xdr:cNvPr id="881" name="楕円 880"/>
        <xdr:cNvSpPr/>
      </xdr:nvSpPr>
      <xdr:spPr>
        <a:xfrm>
          <a:off x="1276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99061</xdr:rowOff>
    </xdr:from>
    <xdr:to>
      <xdr:col>71</xdr:col>
      <xdr:colOff>177800</xdr:colOff>
      <xdr:row>106</xdr:row>
      <xdr:rowOff>133350</xdr:rowOff>
    </xdr:to>
    <xdr:cxnSp macro="">
      <xdr:nvCxnSpPr>
        <xdr:cNvPr id="882" name="直線コネクタ 881"/>
        <xdr:cNvCxnSpPr/>
      </xdr:nvCxnSpPr>
      <xdr:spPr>
        <a:xfrm>
          <a:off x="12814300" y="182727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83"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84" name="n_2aveValue【庁舎】&#10;有形固定資産減価償却率"/>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85"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86" name="n_4aveValue【庁舎】&#10;有形固定資産減価償却率"/>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47914</xdr:rowOff>
    </xdr:from>
    <xdr:ext cx="405111" cy="259045"/>
    <xdr:sp macro="" textlink="">
      <xdr:nvSpPr>
        <xdr:cNvPr id="887" name="n_1mainValue【庁舎】&#10;有形固定資産減価償却率"/>
        <xdr:cNvSpPr txBox="1"/>
      </xdr:nvSpPr>
      <xdr:spPr>
        <a:xfrm>
          <a:off x="152660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29953</xdr:rowOff>
    </xdr:from>
    <xdr:ext cx="405111" cy="259045"/>
    <xdr:sp macro="" textlink="">
      <xdr:nvSpPr>
        <xdr:cNvPr id="888" name="n_2mainValue【庁舎】&#10;有形固定資産減価償却率"/>
        <xdr:cNvSpPr txBox="1"/>
      </xdr:nvSpPr>
      <xdr:spPr>
        <a:xfrm>
          <a:off x="14389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3827</xdr:rowOff>
    </xdr:from>
    <xdr:ext cx="405111" cy="259045"/>
    <xdr:sp macro="" textlink="">
      <xdr:nvSpPr>
        <xdr:cNvPr id="889" name="n_3mainValue【庁舎】&#10;有形固定資産減価償却率"/>
        <xdr:cNvSpPr txBox="1"/>
      </xdr:nvSpPr>
      <xdr:spPr>
        <a:xfrm>
          <a:off x="13500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140988</xdr:rowOff>
    </xdr:from>
    <xdr:ext cx="405111" cy="259045"/>
    <xdr:sp macro="" textlink="">
      <xdr:nvSpPr>
        <xdr:cNvPr id="890" name="n_4mainValue【庁舎】&#10;有形固定資産減価償却率"/>
        <xdr:cNvSpPr txBox="1"/>
      </xdr:nvSpPr>
      <xdr:spPr>
        <a:xfrm>
          <a:off x="12611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12" name="直線コネクタ 911"/>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3"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4" name="直線コネクタ 913"/>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5" name="【庁舎】&#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6" name="直線コネクタ 915"/>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119142</xdr:rowOff>
    </xdr:from>
    <xdr:ext cx="469744" cy="259045"/>
    <xdr:sp macro="" textlink="">
      <xdr:nvSpPr>
        <xdr:cNvPr id="917" name="【庁舎】&#10;一人当たり面積平均値テキスト"/>
        <xdr:cNvSpPr txBox="1"/>
      </xdr:nvSpPr>
      <xdr:spPr>
        <a:xfrm>
          <a:off x="22199600" y="1794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18" name="フローチャート: 判断 917"/>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19" name="フローチャート: 判断 91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20" name="フローチャート: 判断 919"/>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1" name="フローチャート: 判断 920"/>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22" name="フローチャート: 判断 921"/>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80263</xdr:rowOff>
    </xdr:from>
    <xdr:to>
      <xdr:col>116</xdr:col>
      <xdr:colOff>114300</xdr:colOff>
      <xdr:row>107</xdr:row>
      <xdr:rowOff>10413</xdr:rowOff>
    </xdr:to>
    <xdr:sp macro="" textlink="">
      <xdr:nvSpPr>
        <xdr:cNvPr id="928" name="楕円 927"/>
        <xdr:cNvSpPr/>
      </xdr:nvSpPr>
      <xdr:spPr>
        <a:xfrm>
          <a:off x="221107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166640</xdr:rowOff>
    </xdr:from>
    <xdr:ext cx="469744" cy="259045"/>
    <xdr:sp macro="" textlink="">
      <xdr:nvSpPr>
        <xdr:cNvPr id="929" name="【庁舎】&#10;一人当たり面積該当値テキスト"/>
        <xdr:cNvSpPr txBox="1"/>
      </xdr:nvSpPr>
      <xdr:spPr>
        <a:xfrm>
          <a:off x="22199600" y="1816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80263</xdr:rowOff>
    </xdr:from>
    <xdr:to>
      <xdr:col>112</xdr:col>
      <xdr:colOff>38100</xdr:colOff>
      <xdr:row>107</xdr:row>
      <xdr:rowOff>10413</xdr:rowOff>
    </xdr:to>
    <xdr:sp macro="" textlink="">
      <xdr:nvSpPr>
        <xdr:cNvPr id="930" name="楕円 929"/>
        <xdr:cNvSpPr/>
      </xdr:nvSpPr>
      <xdr:spPr>
        <a:xfrm>
          <a:off x="21272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131063</xdr:rowOff>
    </xdr:from>
    <xdr:to>
      <xdr:col>116</xdr:col>
      <xdr:colOff>63500</xdr:colOff>
      <xdr:row>106</xdr:row>
      <xdr:rowOff>131063</xdr:rowOff>
    </xdr:to>
    <xdr:cxnSp macro="">
      <xdr:nvCxnSpPr>
        <xdr:cNvPr id="931" name="直線コネクタ 930"/>
        <xdr:cNvCxnSpPr/>
      </xdr:nvCxnSpPr>
      <xdr:spPr>
        <a:xfrm>
          <a:off x="21323300" y="18304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2" name="楕円 931"/>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131063</xdr:rowOff>
    </xdr:from>
    <xdr:to>
      <xdr:col>111</xdr:col>
      <xdr:colOff>177800</xdr:colOff>
      <xdr:row>106</xdr:row>
      <xdr:rowOff>144780</xdr:rowOff>
    </xdr:to>
    <xdr:cxnSp macro="">
      <xdr:nvCxnSpPr>
        <xdr:cNvPr id="933" name="直線コネクタ 932"/>
        <xdr:cNvCxnSpPr/>
      </xdr:nvCxnSpPr>
      <xdr:spPr>
        <a:xfrm flipV="1">
          <a:off x="20434300" y="183047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98552</xdr:rowOff>
    </xdr:from>
    <xdr:to>
      <xdr:col>102</xdr:col>
      <xdr:colOff>165100</xdr:colOff>
      <xdr:row>107</xdr:row>
      <xdr:rowOff>28702</xdr:rowOff>
    </xdr:to>
    <xdr:sp macro="" textlink="">
      <xdr:nvSpPr>
        <xdr:cNvPr id="934" name="楕円 933"/>
        <xdr:cNvSpPr/>
      </xdr:nvSpPr>
      <xdr:spPr>
        <a:xfrm>
          <a:off x="19494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149352</xdr:rowOff>
    </xdr:to>
    <xdr:cxnSp macro="">
      <xdr:nvCxnSpPr>
        <xdr:cNvPr id="935" name="直線コネクタ 934"/>
        <xdr:cNvCxnSpPr/>
      </xdr:nvCxnSpPr>
      <xdr:spPr>
        <a:xfrm flipV="1">
          <a:off x="19545300" y="1831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164846</xdr:rowOff>
    </xdr:from>
    <xdr:to>
      <xdr:col>98</xdr:col>
      <xdr:colOff>38100</xdr:colOff>
      <xdr:row>107</xdr:row>
      <xdr:rowOff>94996</xdr:rowOff>
    </xdr:to>
    <xdr:sp macro="" textlink="">
      <xdr:nvSpPr>
        <xdr:cNvPr id="936" name="楕円 935"/>
        <xdr:cNvSpPr/>
      </xdr:nvSpPr>
      <xdr:spPr>
        <a:xfrm>
          <a:off x="18605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149352</xdr:rowOff>
    </xdr:from>
    <xdr:to>
      <xdr:col>102</xdr:col>
      <xdr:colOff>114300</xdr:colOff>
      <xdr:row>107</xdr:row>
      <xdr:rowOff>44196</xdr:rowOff>
    </xdr:to>
    <xdr:cxnSp macro="">
      <xdr:nvCxnSpPr>
        <xdr:cNvPr id="937" name="直線コネクタ 936"/>
        <xdr:cNvCxnSpPr/>
      </xdr:nvCxnSpPr>
      <xdr:spPr>
        <a:xfrm flipV="1">
          <a:off x="18656300" y="1832305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938" name="n_1aveValue【庁舎】&#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39" name="n_2aveValue【庁舎】&#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0"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41" name="n_4aveValue【庁舎】&#10;一人当たり面積"/>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1540</xdr:rowOff>
    </xdr:from>
    <xdr:ext cx="469744" cy="259045"/>
    <xdr:sp macro="" textlink="">
      <xdr:nvSpPr>
        <xdr:cNvPr id="942" name="n_1mainValue【庁舎】&#10;一人当たり面積"/>
        <xdr:cNvSpPr txBox="1"/>
      </xdr:nvSpPr>
      <xdr:spPr>
        <a:xfrm>
          <a:off x="21075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943" name="n_2mainValue【庁舎】&#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19829</xdr:rowOff>
    </xdr:from>
    <xdr:ext cx="469744" cy="259045"/>
    <xdr:sp macro="" textlink="">
      <xdr:nvSpPr>
        <xdr:cNvPr id="944" name="n_3mainValue【庁舎】&#10;一人当たり面積"/>
        <xdr:cNvSpPr txBox="1"/>
      </xdr:nvSpPr>
      <xdr:spPr>
        <a:xfrm>
          <a:off x="19310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86123</xdr:rowOff>
    </xdr:from>
    <xdr:ext cx="469744" cy="259045"/>
    <xdr:sp macro="" textlink="">
      <xdr:nvSpPr>
        <xdr:cNvPr id="945" name="n_4mainValue【庁舎】&#10;一人当たり面積"/>
        <xdr:cNvSpPr txBox="1"/>
      </xdr:nvSpPr>
      <xdr:spPr>
        <a:xfrm>
          <a:off x="18421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を除く全ての施設類型において、本市の有形固定資産減価償却率は類似団体内平均値を上回っている状況である。特に、図書館、庁舎、福祉施設、一般廃棄物処理施設については類似団体内平均値との差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％を超えており、大きく乖離した状態となっている。本市の図書館、庁舎、福祉施設は、稼働年数が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年の施設となるが、いずれの施設においても耐震補強が完了しており、藤枝市施設マネジメント計画に基づき維持管理を行っているため、施設を使用するうえでの支障はない。また、消防施設が約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％、保健センター・保健所が約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％、それぞれ有形固定資産減価償却率の類似団体内平均値を超えている状況であり、引き続き長寿命化を図っていく必要がある。市民会館については稼働年数が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年ほどの施設であるが、耐震リニューアル工事を実施済みであり、有形固定資産減価償却率は類似団体内平均値と同程度となっている。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以上のとおり、多くの施設で老朽化が進んでいる状況ではあるが、藤枝市施設マネジメント計画に基づいて適切な維持管理や改修に取り組んでおり、軽微ではあるが有形固定資産減価償却率の低下も見られる。今後も、適切な維持管理により、長寿命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人当たり面積については、全ての施設類型において類似団体内平均値を下回っている状況であり、市民会館や図書館、福祉施設で特に乖離が大きくなっている。施設の利用状況や本市の財政状況を勘案し、施設の在り方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144,096
142,328
194.06
69,848,907
67,852,096
1,845,525
28,461,312
40,706,501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前年度と同水準で、過去５年間はほぼ横ばいである。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基準財政収入額においては、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法人税割の制度改正により市町村民税（法人割）が減少（▲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消費税率の改正により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、法人事業税交付金の新設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により、全体では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した。基準財政需要額においては、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会計年度任用職員の影響による包括算定経費（人口）の増加（＋</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高齢者人口の増に伴う高齢者保健福祉費の増加（＋</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、地域社会再生事業費の項目追加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により、全体では＋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増加したため、財政力指数は横ばいとなった。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類似団体平均と比較しても、概ね同水準で推移しているため</a:t>
          </a:r>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年度より取り組んでいる全事業総点検シートを活用し、積極的に事業の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財政基盤の強化を図る。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40</xdr:row>
      <xdr:rowOff>161472</xdr:rowOff>
    </xdr:to>
    <xdr:cxnSp macro="">
      <xdr:nvCxnSpPr>
        <xdr:cNvPr id="71" name="直線コネクタ 70"/>
        <xdr:cNvCxnSpPr/>
      </xdr:nvCxnSpPr>
      <xdr:spPr>
        <a:xfrm>
          <a:off x="4114800" y="701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40</xdr:row>
      <xdr:rowOff>161472</xdr:rowOff>
    </xdr:to>
    <xdr:cxnSp macro="">
      <xdr:nvCxnSpPr>
        <xdr:cNvPr id="74" name="直線コネクタ 73"/>
        <xdr:cNvCxnSpPr/>
      </xdr:nvCxnSpPr>
      <xdr:spPr>
        <a:xfrm>
          <a:off x="3225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41</xdr:row>
      <xdr:rowOff>7257</xdr:rowOff>
    </xdr:to>
    <xdr:cxnSp macro="">
      <xdr:nvCxnSpPr>
        <xdr:cNvPr id="77" name="直線コネクタ 76"/>
        <xdr:cNvCxnSpPr/>
      </xdr:nvCxnSpPr>
      <xdr:spPr>
        <a:xfrm flipV="1">
          <a:off x="2336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7257</xdr:rowOff>
    </xdr:to>
    <xdr:cxnSp macro="">
      <xdr:nvCxnSpPr>
        <xdr:cNvPr id="80" name="直線コネクタ 79"/>
        <xdr:cNvCxnSpPr/>
      </xdr:nvCxnSpPr>
      <xdr:spPr>
        <a:xfrm>
          <a:off x="1447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4" name="楕円 93"/>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5" name="テキスト ボックス 94"/>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6" name="楕円 95"/>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7" name="テキスト ボックス 96"/>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127907</xdr:rowOff>
    </xdr:from>
    <xdr:to>
      <xdr:col>7</xdr:col>
      <xdr:colOff>31750</xdr:colOff>
      <xdr:row>41</xdr:row>
      <xdr:rowOff>58057</xdr:rowOff>
    </xdr:to>
    <xdr:sp macro="" textlink="">
      <xdr:nvSpPr>
        <xdr:cNvPr id="98" name="楕円 97"/>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68234</xdr:rowOff>
    </xdr:from>
    <xdr:ext cx="762000" cy="259045"/>
    <xdr:sp macro="" textlink="">
      <xdr:nvSpPr>
        <xdr:cNvPr id="99" name="テキスト ボックス 98"/>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前年度比では</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これは、会計年度任用職員の影響による人件費の増加（＋</a:t>
          </a:r>
          <a:r>
            <a:rPr kumimoji="1" lang="en-US" altLang="ja-JP" sz="1200">
              <a:latin typeface="ＭＳ Ｐゴシック" panose="020B0600070205080204" pitchFamily="50" charset="-128"/>
              <a:ea typeface="ＭＳ Ｐゴシック" panose="020B0600070205080204" pitchFamily="50" charset="-128"/>
            </a:rPr>
            <a:t>14.2%</a:t>
          </a:r>
          <a:r>
            <a:rPr kumimoji="1" lang="ja-JP" altLang="en-US" sz="1200">
              <a:latin typeface="ＭＳ Ｐゴシック" panose="020B0600070205080204" pitchFamily="50" charset="-128"/>
              <a:ea typeface="ＭＳ Ｐゴシック" panose="020B0600070205080204" pitchFamily="50" charset="-128"/>
            </a:rPr>
            <a:t>）や定期予防接種などの物件費の増加（＋</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）及び地方税の減少（▲</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）普通交付税の減少（▲</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類似団体平均と比較しても、弾力性は保たれているが、今後も社会福祉費の増加が見込まれるため、引き続き自主財源の確保、公債費の抑制を図り、財政の健全化に取り組んでいく。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87206</xdr:rowOff>
    </xdr:from>
    <xdr:to>
      <xdr:col>23</xdr:col>
      <xdr:colOff>133350</xdr:colOff>
      <xdr:row>62</xdr:row>
      <xdr:rowOff>68580</xdr:rowOff>
    </xdr:to>
    <xdr:cxnSp macro="">
      <xdr:nvCxnSpPr>
        <xdr:cNvPr id="134" name="直線コネクタ 133"/>
        <xdr:cNvCxnSpPr/>
      </xdr:nvCxnSpPr>
      <xdr:spPr>
        <a:xfrm>
          <a:off x="4114800" y="10545656"/>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27533</xdr:rowOff>
    </xdr:from>
    <xdr:ext cx="762000" cy="259045"/>
    <xdr:sp macro="" textlink="">
      <xdr:nvSpPr>
        <xdr:cNvPr id="135" name="財政構造の弾力性平均値テキスト"/>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61</xdr:row>
      <xdr:rowOff>87206</xdr:rowOff>
    </xdr:to>
    <xdr:cxnSp macro="">
      <xdr:nvCxnSpPr>
        <xdr:cNvPr id="137" name="直線コネクタ 136"/>
        <xdr:cNvCxnSpPr/>
      </xdr:nvCxnSpPr>
      <xdr:spPr>
        <a:xfrm>
          <a:off x="3225800" y="1038479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39" name="テキスト ボックス 138"/>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60</xdr:row>
      <xdr:rowOff>97790</xdr:rowOff>
    </xdr:to>
    <xdr:cxnSp macro="">
      <xdr:nvCxnSpPr>
        <xdr:cNvPr id="140" name="直線コネクタ 139"/>
        <xdr:cNvCxnSpPr/>
      </xdr:nvCxnSpPr>
      <xdr:spPr>
        <a:xfrm>
          <a:off x="2336800" y="10384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2" name="テキスト ボックス 141"/>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81704</xdr:rowOff>
    </xdr:from>
    <xdr:to>
      <xdr:col>11</xdr:col>
      <xdr:colOff>31750</xdr:colOff>
      <xdr:row>60</xdr:row>
      <xdr:rowOff>97790</xdr:rowOff>
    </xdr:to>
    <xdr:cxnSp macro="">
      <xdr:nvCxnSpPr>
        <xdr:cNvPr id="143" name="直線コネクタ 142"/>
        <xdr:cNvCxnSpPr/>
      </xdr:nvCxnSpPr>
      <xdr:spPr>
        <a:xfrm>
          <a:off x="1447800" y="103687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45" name="テキスト ボックス 144"/>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47" name="テキスト ボックス 146"/>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3" name="楕円 152"/>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54"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36406</xdr:rowOff>
    </xdr:from>
    <xdr:to>
      <xdr:col>19</xdr:col>
      <xdr:colOff>184150</xdr:colOff>
      <xdr:row>61</xdr:row>
      <xdr:rowOff>138006</xdr:rowOff>
    </xdr:to>
    <xdr:sp macro="" textlink="">
      <xdr:nvSpPr>
        <xdr:cNvPr id="155" name="楕円 154"/>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56" name="テキスト ボックス 155"/>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57" name="楕円 156"/>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158767</xdr:rowOff>
    </xdr:from>
    <xdr:ext cx="762000" cy="259045"/>
    <xdr:sp macro="" textlink="">
      <xdr:nvSpPr>
        <xdr:cNvPr id="158" name="テキスト ボックス 157"/>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9" name="楕円 158"/>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158767</xdr:rowOff>
    </xdr:from>
    <xdr:ext cx="762000" cy="259045"/>
    <xdr:sp macro="" textlink="">
      <xdr:nvSpPr>
        <xdr:cNvPr id="160" name="テキスト ボックス 159"/>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30904</xdr:rowOff>
    </xdr:from>
    <xdr:to>
      <xdr:col>7</xdr:col>
      <xdr:colOff>31750</xdr:colOff>
      <xdr:row>60</xdr:row>
      <xdr:rowOff>132504</xdr:rowOff>
    </xdr:to>
    <xdr:sp macro="" textlink="">
      <xdr:nvSpPr>
        <xdr:cNvPr id="161" name="楕円 160"/>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142681</xdr:rowOff>
    </xdr:from>
    <xdr:ext cx="762000" cy="259045"/>
    <xdr:sp macro="" textlink="">
      <xdr:nvSpPr>
        <xdr:cNvPr id="162" name="テキスト ボックス 161"/>
        <xdr:cNvSpPr txBox="1"/>
      </xdr:nvSpPr>
      <xdr:spPr>
        <a:xfrm>
          <a:off x="1066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前年度と比較し、１人当たりの人件費等の決算額は、</a:t>
          </a:r>
          <a:r>
            <a:rPr kumimoji="1" lang="en-US" altLang="ja-JP" sz="1200">
              <a:latin typeface="ＭＳ Ｐゴシック" panose="020B0600070205080204" pitchFamily="50" charset="-128"/>
              <a:ea typeface="ＭＳ Ｐゴシック" panose="020B0600070205080204" pitchFamily="50" charset="-128"/>
            </a:rPr>
            <a:t>12,621</a:t>
          </a:r>
          <a:r>
            <a:rPr kumimoji="1" lang="ja-JP" altLang="en-US" sz="1200">
              <a:latin typeface="ＭＳ Ｐゴシック" panose="020B0600070205080204" pitchFamily="50" charset="-128"/>
              <a:ea typeface="ＭＳ Ｐゴシック" panose="020B0600070205080204" pitchFamily="50" charset="-128"/>
            </a:rPr>
            <a:t>円増加した。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これは、人口減少（▲</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）をはじめ、会計年度任用職員の影響による人件費の増加（＋</a:t>
          </a:r>
          <a:r>
            <a:rPr kumimoji="1" lang="en-US" altLang="ja-JP" sz="1200">
              <a:latin typeface="ＭＳ Ｐゴシック" panose="020B0600070205080204" pitchFamily="50" charset="-128"/>
              <a:ea typeface="ＭＳ Ｐゴシック" panose="020B0600070205080204" pitchFamily="50" charset="-128"/>
            </a:rPr>
            <a:t>14.2%</a:t>
          </a:r>
          <a:r>
            <a:rPr kumimoji="1" lang="ja-JP" altLang="en-US" sz="1200">
              <a:latin typeface="ＭＳ Ｐゴシック" panose="020B0600070205080204" pitchFamily="50" charset="-128"/>
              <a:ea typeface="ＭＳ Ｐゴシック" panose="020B0600070205080204" pitchFamily="50" charset="-128"/>
            </a:rPr>
            <a:t>）や</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スクール構想に伴う児童・生徒に配布する端末に係る経費による学校</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環境整備事業費の増加（＋</a:t>
          </a:r>
          <a:r>
            <a:rPr kumimoji="1" lang="en-US" altLang="ja-JP" sz="1200">
              <a:latin typeface="ＭＳ Ｐゴシック" panose="020B0600070205080204" pitchFamily="50" charset="-128"/>
              <a:ea typeface="ＭＳ Ｐゴシック" panose="020B0600070205080204" pitchFamily="50" charset="-128"/>
            </a:rPr>
            <a:t>666.6%</a:t>
          </a:r>
          <a:r>
            <a:rPr kumimoji="1" lang="ja-JP" altLang="en-US" sz="1200">
              <a:latin typeface="ＭＳ Ｐゴシック" panose="020B0600070205080204" pitchFamily="50" charset="-128"/>
              <a:ea typeface="ＭＳ Ｐゴシック" panose="020B0600070205080204" pitchFamily="50" charset="-128"/>
            </a:rPr>
            <a:t>）が主な要因である。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職員数が少ないことや歳出抑制により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latin typeface="ＭＳ Ｐゴシック" panose="020B0600070205080204" pitchFamily="50" charset="-128"/>
              <a:ea typeface="ＭＳ Ｐゴシック" panose="020B0600070205080204" pitchFamily="50" charset="-128"/>
            </a:rPr>
            <a:t>類似団体平均と比較すると低い数値を示しているが、今後も全事業総点検シートを活用し、事業の見直しを行い、メリハリのある事業執行による歳出抑制に努める。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46723</xdr:rowOff>
    </xdr:from>
    <xdr:to>
      <xdr:col>23</xdr:col>
      <xdr:colOff>133350</xdr:colOff>
      <xdr:row>90</xdr:row>
      <xdr:rowOff>76586</xdr:rowOff>
    </xdr:to>
    <xdr:cxnSp macro="">
      <xdr:nvCxnSpPr>
        <xdr:cNvPr id="192" name="直線コネクタ 191"/>
        <xdr:cNvCxnSpPr/>
      </xdr:nvCxnSpPr>
      <xdr:spPr>
        <a:xfrm flipV="1">
          <a:off x="4953000" y="14277073"/>
          <a:ext cx="0" cy="1230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48663</xdr:rowOff>
    </xdr:from>
    <xdr:ext cx="762000" cy="259045"/>
    <xdr:sp macro="" textlink="">
      <xdr:nvSpPr>
        <xdr:cNvPr id="193" name="人件費・物件費等の状況最小値テキスト"/>
        <xdr:cNvSpPr txBox="1"/>
      </xdr:nvSpPr>
      <xdr:spPr>
        <a:xfrm>
          <a:off x="5041900" y="1547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76586</xdr:rowOff>
    </xdr:from>
    <xdr:to>
      <xdr:col>24</xdr:col>
      <xdr:colOff>12700</xdr:colOff>
      <xdr:row>90</xdr:row>
      <xdr:rowOff>76586</xdr:rowOff>
    </xdr:to>
    <xdr:cxnSp macro="">
      <xdr:nvCxnSpPr>
        <xdr:cNvPr id="194" name="直線コネクタ 193"/>
        <xdr:cNvCxnSpPr/>
      </xdr:nvCxnSpPr>
      <xdr:spPr>
        <a:xfrm>
          <a:off x="4864100" y="155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133100</xdr:rowOff>
    </xdr:from>
    <xdr:ext cx="762000" cy="259045"/>
    <xdr:sp macro="" textlink="">
      <xdr:nvSpPr>
        <xdr:cNvPr id="195" name="人件費・物件費等の状況最大値テキスト"/>
        <xdr:cNvSpPr txBox="1"/>
      </xdr:nvSpPr>
      <xdr:spPr>
        <a:xfrm>
          <a:off x="5041900" y="1402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46723</xdr:rowOff>
    </xdr:from>
    <xdr:to>
      <xdr:col>24</xdr:col>
      <xdr:colOff>12700</xdr:colOff>
      <xdr:row>83</xdr:row>
      <xdr:rowOff>46723</xdr:rowOff>
    </xdr:to>
    <xdr:cxnSp macro="">
      <xdr:nvCxnSpPr>
        <xdr:cNvPr id="196" name="直線コネクタ 195"/>
        <xdr:cNvCxnSpPr/>
      </xdr:nvCxnSpPr>
      <xdr:spPr>
        <a:xfrm>
          <a:off x="4864100" y="1427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48982</xdr:rowOff>
    </xdr:from>
    <xdr:to>
      <xdr:col>23</xdr:col>
      <xdr:colOff>133350</xdr:colOff>
      <xdr:row>83</xdr:row>
      <xdr:rowOff>46723</xdr:rowOff>
    </xdr:to>
    <xdr:cxnSp macro="">
      <xdr:nvCxnSpPr>
        <xdr:cNvPr id="197" name="直線コネクタ 196"/>
        <xdr:cNvCxnSpPr/>
      </xdr:nvCxnSpPr>
      <xdr:spPr>
        <a:xfrm>
          <a:off x="4114800" y="14107882"/>
          <a:ext cx="838200" cy="16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9451</xdr:rowOff>
    </xdr:from>
    <xdr:ext cx="762000" cy="259045"/>
    <xdr:sp macro="" textlink="">
      <xdr:nvSpPr>
        <xdr:cNvPr id="198" name="人件費・物件費等の状況平均値テキスト"/>
        <xdr:cNvSpPr txBox="1"/>
      </xdr:nvSpPr>
      <xdr:spPr>
        <a:xfrm>
          <a:off x="5041900" y="14582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37374</xdr:rowOff>
    </xdr:from>
    <xdr:to>
      <xdr:col>23</xdr:col>
      <xdr:colOff>184150</xdr:colOff>
      <xdr:row>85</xdr:row>
      <xdr:rowOff>138974</xdr:rowOff>
    </xdr:to>
    <xdr:sp macro="" textlink="">
      <xdr:nvSpPr>
        <xdr:cNvPr id="199" name="フローチャート: 判断 198"/>
        <xdr:cNvSpPr/>
      </xdr:nvSpPr>
      <xdr:spPr>
        <a:xfrm>
          <a:off x="4902200" y="1461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15991</xdr:rowOff>
    </xdr:from>
    <xdr:to>
      <xdr:col>19</xdr:col>
      <xdr:colOff>133350</xdr:colOff>
      <xdr:row>82</xdr:row>
      <xdr:rowOff>48982</xdr:rowOff>
    </xdr:to>
    <xdr:cxnSp macro="">
      <xdr:nvCxnSpPr>
        <xdr:cNvPr id="200" name="直線コネクタ 199"/>
        <xdr:cNvCxnSpPr/>
      </xdr:nvCxnSpPr>
      <xdr:spPr>
        <a:xfrm>
          <a:off x="3225800" y="14074891"/>
          <a:ext cx="889000" cy="3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115548</xdr:rowOff>
    </xdr:from>
    <xdr:to>
      <xdr:col>19</xdr:col>
      <xdr:colOff>184150</xdr:colOff>
      <xdr:row>85</xdr:row>
      <xdr:rowOff>45698</xdr:rowOff>
    </xdr:to>
    <xdr:sp macro="" textlink="">
      <xdr:nvSpPr>
        <xdr:cNvPr id="201" name="フローチャート: 判断 200"/>
        <xdr:cNvSpPr/>
      </xdr:nvSpPr>
      <xdr:spPr>
        <a:xfrm>
          <a:off x="4064000" y="145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30475</xdr:rowOff>
    </xdr:from>
    <xdr:ext cx="736600" cy="259045"/>
    <xdr:sp macro="" textlink="">
      <xdr:nvSpPr>
        <xdr:cNvPr id="202" name="テキスト ボックス 201"/>
        <xdr:cNvSpPr txBox="1"/>
      </xdr:nvSpPr>
      <xdr:spPr>
        <a:xfrm>
          <a:off x="3733800" y="1460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1485</xdr:rowOff>
    </xdr:from>
    <xdr:to>
      <xdr:col>15</xdr:col>
      <xdr:colOff>82550</xdr:colOff>
      <xdr:row>82</xdr:row>
      <xdr:rowOff>15991</xdr:rowOff>
    </xdr:to>
    <xdr:cxnSp macro="">
      <xdr:nvCxnSpPr>
        <xdr:cNvPr id="203" name="直線コネクタ 202"/>
        <xdr:cNvCxnSpPr/>
      </xdr:nvCxnSpPr>
      <xdr:spPr>
        <a:xfrm>
          <a:off x="2336800" y="14060385"/>
          <a:ext cx="8890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60759</xdr:rowOff>
    </xdr:from>
    <xdr:to>
      <xdr:col>15</xdr:col>
      <xdr:colOff>133350</xdr:colOff>
      <xdr:row>84</xdr:row>
      <xdr:rowOff>162359</xdr:rowOff>
    </xdr:to>
    <xdr:sp macro="" textlink="">
      <xdr:nvSpPr>
        <xdr:cNvPr id="204" name="フローチャート: 判断 203"/>
        <xdr:cNvSpPr/>
      </xdr:nvSpPr>
      <xdr:spPr>
        <a:xfrm>
          <a:off x="3175000" y="1446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147136</xdr:rowOff>
    </xdr:from>
    <xdr:ext cx="762000" cy="259045"/>
    <xdr:sp macro="" textlink="">
      <xdr:nvSpPr>
        <xdr:cNvPr id="205" name="テキスト ボックス 204"/>
        <xdr:cNvSpPr txBox="1"/>
      </xdr:nvSpPr>
      <xdr:spPr>
        <a:xfrm>
          <a:off x="2844800" y="1454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153203</xdr:rowOff>
    </xdr:from>
    <xdr:to>
      <xdr:col>11</xdr:col>
      <xdr:colOff>31750</xdr:colOff>
      <xdr:row>82</xdr:row>
      <xdr:rowOff>1485</xdr:rowOff>
    </xdr:to>
    <xdr:cxnSp macro="">
      <xdr:nvCxnSpPr>
        <xdr:cNvPr id="206" name="直線コネクタ 205"/>
        <xdr:cNvCxnSpPr/>
      </xdr:nvCxnSpPr>
      <xdr:spPr>
        <a:xfrm>
          <a:off x="1447800" y="14040653"/>
          <a:ext cx="889000" cy="1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47085</xdr:rowOff>
    </xdr:from>
    <xdr:to>
      <xdr:col>11</xdr:col>
      <xdr:colOff>82550</xdr:colOff>
      <xdr:row>84</xdr:row>
      <xdr:rowOff>148685</xdr:rowOff>
    </xdr:to>
    <xdr:sp macro="" textlink="">
      <xdr:nvSpPr>
        <xdr:cNvPr id="207" name="フローチャート: 判断 206"/>
        <xdr:cNvSpPr/>
      </xdr:nvSpPr>
      <xdr:spPr>
        <a:xfrm>
          <a:off x="2286000" y="1444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133462</xdr:rowOff>
    </xdr:from>
    <xdr:ext cx="762000" cy="259045"/>
    <xdr:sp macro="" textlink="">
      <xdr:nvSpPr>
        <xdr:cNvPr id="208" name="テキスト ボックス 207"/>
        <xdr:cNvSpPr txBox="1"/>
      </xdr:nvSpPr>
      <xdr:spPr>
        <a:xfrm>
          <a:off x="1955800" y="1453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52087</xdr:rowOff>
    </xdr:from>
    <xdr:to>
      <xdr:col>7</xdr:col>
      <xdr:colOff>31750</xdr:colOff>
      <xdr:row>84</xdr:row>
      <xdr:rowOff>153687</xdr:rowOff>
    </xdr:to>
    <xdr:sp macro="" textlink="">
      <xdr:nvSpPr>
        <xdr:cNvPr id="209" name="フローチャート: 判断 208"/>
        <xdr:cNvSpPr/>
      </xdr:nvSpPr>
      <xdr:spPr>
        <a:xfrm>
          <a:off x="1397000" y="1445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138464</xdr:rowOff>
    </xdr:from>
    <xdr:ext cx="762000" cy="259045"/>
    <xdr:sp macro="" textlink="">
      <xdr:nvSpPr>
        <xdr:cNvPr id="210" name="テキスト ボックス 209"/>
        <xdr:cNvSpPr txBox="1"/>
      </xdr:nvSpPr>
      <xdr:spPr>
        <a:xfrm>
          <a:off x="1066800" y="1454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167373</xdr:rowOff>
    </xdr:from>
    <xdr:to>
      <xdr:col>23</xdr:col>
      <xdr:colOff>184150</xdr:colOff>
      <xdr:row>83</xdr:row>
      <xdr:rowOff>97523</xdr:rowOff>
    </xdr:to>
    <xdr:sp macro="" textlink="">
      <xdr:nvSpPr>
        <xdr:cNvPr id="216" name="楕円 215"/>
        <xdr:cNvSpPr/>
      </xdr:nvSpPr>
      <xdr:spPr>
        <a:xfrm>
          <a:off x="4902200" y="1422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88650</xdr:rowOff>
    </xdr:from>
    <xdr:ext cx="762000" cy="259045"/>
    <xdr:sp macro="" textlink="">
      <xdr:nvSpPr>
        <xdr:cNvPr id="217" name="人件費・物件費等の状況該当値テキスト"/>
        <xdr:cNvSpPr txBox="1"/>
      </xdr:nvSpPr>
      <xdr:spPr>
        <a:xfrm>
          <a:off x="5041900" y="1414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169632</xdr:rowOff>
    </xdr:from>
    <xdr:to>
      <xdr:col>19</xdr:col>
      <xdr:colOff>184150</xdr:colOff>
      <xdr:row>82</xdr:row>
      <xdr:rowOff>99782</xdr:rowOff>
    </xdr:to>
    <xdr:sp macro="" textlink="">
      <xdr:nvSpPr>
        <xdr:cNvPr id="218" name="楕円 217"/>
        <xdr:cNvSpPr/>
      </xdr:nvSpPr>
      <xdr:spPr>
        <a:xfrm>
          <a:off x="4064000" y="140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109959</xdr:rowOff>
    </xdr:from>
    <xdr:ext cx="736600" cy="259045"/>
    <xdr:sp macro="" textlink="">
      <xdr:nvSpPr>
        <xdr:cNvPr id="219" name="テキスト ボックス 218"/>
        <xdr:cNvSpPr txBox="1"/>
      </xdr:nvSpPr>
      <xdr:spPr>
        <a:xfrm>
          <a:off x="3733800" y="13825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136641</xdr:rowOff>
    </xdr:from>
    <xdr:to>
      <xdr:col>15</xdr:col>
      <xdr:colOff>133350</xdr:colOff>
      <xdr:row>82</xdr:row>
      <xdr:rowOff>66791</xdr:rowOff>
    </xdr:to>
    <xdr:sp macro="" textlink="">
      <xdr:nvSpPr>
        <xdr:cNvPr id="220" name="楕円 219"/>
        <xdr:cNvSpPr/>
      </xdr:nvSpPr>
      <xdr:spPr>
        <a:xfrm>
          <a:off x="3175000" y="140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76968</xdr:rowOff>
    </xdr:from>
    <xdr:ext cx="762000" cy="259045"/>
    <xdr:sp macro="" textlink="">
      <xdr:nvSpPr>
        <xdr:cNvPr id="221" name="テキスト ボックス 220"/>
        <xdr:cNvSpPr txBox="1"/>
      </xdr:nvSpPr>
      <xdr:spPr>
        <a:xfrm>
          <a:off x="2844800" y="1379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122135</xdr:rowOff>
    </xdr:from>
    <xdr:to>
      <xdr:col>11</xdr:col>
      <xdr:colOff>82550</xdr:colOff>
      <xdr:row>82</xdr:row>
      <xdr:rowOff>52285</xdr:rowOff>
    </xdr:to>
    <xdr:sp macro="" textlink="">
      <xdr:nvSpPr>
        <xdr:cNvPr id="222" name="楕円 221"/>
        <xdr:cNvSpPr/>
      </xdr:nvSpPr>
      <xdr:spPr>
        <a:xfrm>
          <a:off x="2286000" y="1400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62462</xdr:rowOff>
    </xdr:from>
    <xdr:ext cx="762000" cy="259045"/>
    <xdr:sp macro="" textlink="">
      <xdr:nvSpPr>
        <xdr:cNvPr id="223" name="テキスト ボックス 222"/>
        <xdr:cNvSpPr txBox="1"/>
      </xdr:nvSpPr>
      <xdr:spPr>
        <a:xfrm>
          <a:off x="1955800" y="1377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24" name="楕円 223"/>
        <xdr:cNvSpPr/>
      </xdr:nvSpPr>
      <xdr:spPr>
        <a:xfrm>
          <a:off x="1397000" y="139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42730</xdr:rowOff>
    </xdr:from>
    <xdr:ext cx="762000" cy="259045"/>
    <xdr:sp macro="" textlink="">
      <xdr:nvSpPr>
        <xdr:cNvPr id="225" name="テキスト ボックス 224"/>
        <xdr:cNvSpPr txBox="1"/>
      </xdr:nvSpPr>
      <xdr:spPr>
        <a:xfrm>
          <a:off x="1066800" y="1375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経験年数階層における職員分布の変動</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及び職員の新規採用に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職員の新規採用の増による変動が大きいため、類似団体平均と比較すると高い数値となっている。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定年による退職</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や新規採用に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適正な人員配置と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適正化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を図り、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今後も類似団体平均の水準を目標に、人件費の抑制に努めていく。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87</xdr:row>
      <xdr:rowOff>131234</xdr:rowOff>
    </xdr:to>
    <xdr:cxnSp macro="">
      <xdr:nvCxnSpPr>
        <xdr:cNvPr id="254" name="直線コネクタ 253"/>
        <xdr:cNvCxnSpPr/>
      </xdr:nvCxnSpPr>
      <xdr:spPr>
        <a:xfrm flipV="1">
          <a:off x="17018000" y="13800666"/>
          <a:ext cx="0" cy="1246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103311</xdr:rowOff>
    </xdr:from>
    <xdr:ext cx="762000" cy="259045"/>
    <xdr:sp macro="" textlink="">
      <xdr:nvSpPr>
        <xdr:cNvPr id="255" name="給与水準   （国との比較）最小値テキスト"/>
        <xdr:cNvSpPr txBox="1"/>
      </xdr:nvSpPr>
      <xdr:spPr>
        <a:xfrm>
          <a:off x="17106900" y="150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131234</xdr:rowOff>
    </xdr:from>
    <xdr:to>
      <xdr:col>81</xdr:col>
      <xdr:colOff>133350</xdr:colOff>
      <xdr:row>87</xdr:row>
      <xdr:rowOff>131234</xdr:rowOff>
    </xdr:to>
    <xdr:cxnSp macro="">
      <xdr:nvCxnSpPr>
        <xdr:cNvPr id="256" name="直線コネクタ 255"/>
        <xdr:cNvCxnSpPr/>
      </xdr:nvCxnSpPr>
      <xdr:spPr>
        <a:xfrm>
          <a:off x="16929100" y="1504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7"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8" name="直線コネクタ 257"/>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131234</xdr:rowOff>
    </xdr:to>
    <xdr:cxnSp macro="">
      <xdr:nvCxnSpPr>
        <xdr:cNvPr id="259" name="直線コネクタ 258"/>
        <xdr:cNvCxnSpPr/>
      </xdr:nvCxnSpPr>
      <xdr:spPr>
        <a:xfrm>
          <a:off x="16179800" y="1500716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60" name="給与水準   （国との比較）平均値テキスト"/>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61" name="フローチャート: 判断 260"/>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91016</xdr:rowOff>
    </xdr:to>
    <xdr:cxnSp macro="">
      <xdr:nvCxnSpPr>
        <xdr:cNvPr id="262" name="直線コネクタ 261"/>
        <xdr:cNvCxnSpPr/>
      </xdr:nvCxnSpPr>
      <xdr:spPr>
        <a:xfrm>
          <a:off x="15290800" y="149669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3" name="フローチャート: 判断 262"/>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4" name="テキスト ボックス 263"/>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100541</xdr:rowOff>
    </xdr:to>
    <xdr:cxnSp macro="">
      <xdr:nvCxnSpPr>
        <xdr:cNvPr id="265" name="直線コネクタ 264"/>
        <xdr:cNvCxnSpPr/>
      </xdr:nvCxnSpPr>
      <xdr:spPr>
        <a:xfrm flipV="1">
          <a:off x="14401800" y="14966950"/>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6" name="フローチャート: 判断 265"/>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7" name="テキスト ボックス 266"/>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100541</xdr:rowOff>
    </xdr:to>
    <xdr:cxnSp macro="">
      <xdr:nvCxnSpPr>
        <xdr:cNvPr id="268" name="直線コネクタ 267"/>
        <xdr:cNvCxnSpPr/>
      </xdr:nvCxnSpPr>
      <xdr:spPr>
        <a:xfrm>
          <a:off x="13512800" y="151278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9" name="フローチャート: 判断 26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0" name="テキスト ボックス 269"/>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71" name="フローチャート: 判断 270"/>
        <xdr:cNvSpPr/>
      </xdr:nvSpPr>
      <xdr:spPr>
        <a:xfrm>
          <a:off x="13462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72" name="テキスト ボックス 271"/>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8" name="楕円 277"/>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147761</xdr:rowOff>
    </xdr:from>
    <xdr:ext cx="762000" cy="259045"/>
    <xdr:sp macro="" textlink="">
      <xdr:nvSpPr>
        <xdr:cNvPr id="279" name="給与水準   （国との比較）該当値テキスト"/>
        <xdr:cNvSpPr txBox="1"/>
      </xdr:nvSpPr>
      <xdr:spPr>
        <a:xfrm>
          <a:off x="17106900" y="148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80" name="楕円 279"/>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1" name="テキスト ボックス 280"/>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49741</xdr:rowOff>
    </xdr:from>
    <xdr:to>
      <xdr:col>68</xdr:col>
      <xdr:colOff>203200</xdr:colOff>
      <xdr:row>88</xdr:row>
      <xdr:rowOff>151341</xdr:rowOff>
    </xdr:to>
    <xdr:sp macro="" textlink="">
      <xdr:nvSpPr>
        <xdr:cNvPr id="284" name="楕円 283"/>
        <xdr:cNvSpPr/>
      </xdr:nvSpPr>
      <xdr:spPr>
        <a:xfrm>
          <a:off x="14351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136118</xdr:rowOff>
    </xdr:from>
    <xdr:ext cx="762000" cy="259045"/>
    <xdr:sp macro="" textlink="">
      <xdr:nvSpPr>
        <xdr:cNvPr id="285" name="テキスト ボックス 284"/>
        <xdr:cNvSpPr txBox="1"/>
      </xdr:nvSpPr>
      <xdr:spPr>
        <a:xfrm>
          <a:off x="14020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6" name="楕円 285"/>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7" name="テキスト ボックス 286"/>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これは、一般行政職の退職者数</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名に対し、新規に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名を採用したことによる職員数の増加が主な要因である。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類似団体平均と比較しても、低い数値を示しており、これは平成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年度までの定員適正化計画の実施により、新地方行革指針を上回る削減を実施した影響であり、今後も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適正な人員配置と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定員の適正化を図る。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112395</xdr:rowOff>
    </xdr:from>
    <xdr:to>
      <xdr:col>81</xdr:col>
      <xdr:colOff>44450</xdr:colOff>
      <xdr:row>59</xdr:row>
      <xdr:rowOff>136525</xdr:rowOff>
    </xdr:to>
    <xdr:cxnSp macro="">
      <xdr:nvCxnSpPr>
        <xdr:cNvPr id="320" name="直線コネクタ 319"/>
        <xdr:cNvCxnSpPr/>
      </xdr:nvCxnSpPr>
      <xdr:spPr>
        <a:xfrm>
          <a:off x="16179800" y="1022794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149242</xdr:rowOff>
    </xdr:from>
    <xdr:ext cx="762000" cy="259045"/>
    <xdr:sp macro="" textlink="">
      <xdr:nvSpPr>
        <xdr:cNvPr id="321" name="定員管理の状況平均値テキスト"/>
        <xdr:cNvSpPr txBox="1"/>
      </xdr:nvSpPr>
      <xdr:spPr>
        <a:xfrm>
          <a:off x="17106900" y="1060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105156</xdr:rowOff>
    </xdr:from>
    <xdr:to>
      <xdr:col>77</xdr:col>
      <xdr:colOff>44450</xdr:colOff>
      <xdr:row>59</xdr:row>
      <xdr:rowOff>112395</xdr:rowOff>
    </xdr:to>
    <xdr:cxnSp macro="">
      <xdr:nvCxnSpPr>
        <xdr:cNvPr id="323" name="直線コネクタ 322"/>
        <xdr:cNvCxnSpPr/>
      </xdr:nvCxnSpPr>
      <xdr:spPr>
        <a:xfrm>
          <a:off x="15290800" y="1022070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25" name="テキスト ボックス 324"/>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93091</xdr:rowOff>
    </xdr:from>
    <xdr:to>
      <xdr:col>72</xdr:col>
      <xdr:colOff>203200</xdr:colOff>
      <xdr:row>59</xdr:row>
      <xdr:rowOff>105156</xdr:rowOff>
    </xdr:to>
    <xdr:cxnSp macro="">
      <xdr:nvCxnSpPr>
        <xdr:cNvPr id="326" name="直線コネクタ 325"/>
        <xdr:cNvCxnSpPr/>
      </xdr:nvCxnSpPr>
      <xdr:spPr>
        <a:xfrm>
          <a:off x="14401800" y="1020864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82440</xdr:rowOff>
    </xdr:from>
    <xdr:ext cx="762000" cy="259045"/>
    <xdr:sp macro="" textlink="">
      <xdr:nvSpPr>
        <xdr:cNvPr id="328" name="テキスト ボックス 327"/>
        <xdr:cNvSpPr txBox="1"/>
      </xdr:nvSpPr>
      <xdr:spPr>
        <a:xfrm>
          <a:off x="14909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54483</xdr:rowOff>
    </xdr:from>
    <xdr:to>
      <xdr:col>68</xdr:col>
      <xdr:colOff>152400</xdr:colOff>
      <xdr:row>59</xdr:row>
      <xdr:rowOff>93091</xdr:rowOff>
    </xdr:to>
    <xdr:cxnSp macro="">
      <xdr:nvCxnSpPr>
        <xdr:cNvPr id="329" name="直線コネクタ 328"/>
        <xdr:cNvCxnSpPr/>
      </xdr:nvCxnSpPr>
      <xdr:spPr>
        <a:xfrm>
          <a:off x="13512800" y="1017003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84853</xdr:rowOff>
    </xdr:from>
    <xdr:ext cx="762000" cy="259045"/>
    <xdr:sp macro="" textlink="">
      <xdr:nvSpPr>
        <xdr:cNvPr id="331" name="テキスト ボックス 330"/>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99331</xdr:rowOff>
    </xdr:from>
    <xdr:ext cx="762000" cy="259045"/>
    <xdr:sp macro="" textlink="">
      <xdr:nvSpPr>
        <xdr:cNvPr id="333" name="テキスト ボックス 332"/>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85725</xdr:rowOff>
    </xdr:from>
    <xdr:to>
      <xdr:col>81</xdr:col>
      <xdr:colOff>95250</xdr:colOff>
      <xdr:row>60</xdr:row>
      <xdr:rowOff>15875</xdr:rowOff>
    </xdr:to>
    <xdr:sp macro="" textlink="">
      <xdr:nvSpPr>
        <xdr:cNvPr id="339" name="楕円 338"/>
        <xdr:cNvSpPr/>
      </xdr:nvSpPr>
      <xdr:spPr>
        <a:xfrm>
          <a:off x="169672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7002</xdr:rowOff>
    </xdr:from>
    <xdr:ext cx="762000" cy="259045"/>
    <xdr:sp macro="" textlink="">
      <xdr:nvSpPr>
        <xdr:cNvPr id="340" name="定員管理の状況該当値テキスト"/>
        <xdr:cNvSpPr txBox="1"/>
      </xdr:nvSpPr>
      <xdr:spPr>
        <a:xfrm>
          <a:off x="17106900" y="101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61595</xdr:rowOff>
    </xdr:from>
    <xdr:to>
      <xdr:col>77</xdr:col>
      <xdr:colOff>95250</xdr:colOff>
      <xdr:row>59</xdr:row>
      <xdr:rowOff>163195</xdr:rowOff>
    </xdr:to>
    <xdr:sp macro="" textlink="">
      <xdr:nvSpPr>
        <xdr:cNvPr id="341" name="楕円 340"/>
        <xdr:cNvSpPr/>
      </xdr:nvSpPr>
      <xdr:spPr>
        <a:xfrm>
          <a:off x="16129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1922</xdr:rowOff>
    </xdr:from>
    <xdr:ext cx="736600" cy="259045"/>
    <xdr:sp macro="" textlink="">
      <xdr:nvSpPr>
        <xdr:cNvPr id="342" name="テキスト ボックス 341"/>
        <xdr:cNvSpPr txBox="1"/>
      </xdr:nvSpPr>
      <xdr:spPr>
        <a:xfrm>
          <a:off x="15798800" y="994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54356</xdr:rowOff>
    </xdr:from>
    <xdr:to>
      <xdr:col>73</xdr:col>
      <xdr:colOff>44450</xdr:colOff>
      <xdr:row>59</xdr:row>
      <xdr:rowOff>155956</xdr:rowOff>
    </xdr:to>
    <xdr:sp macro="" textlink="">
      <xdr:nvSpPr>
        <xdr:cNvPr id="343" name="楕円 342"/>
        <xdr:cNvSpPr/>
      </xdr:nvSpPr>
      <xdr:spPr>
        <a:xfrm>
          <a:off x="15240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166133</xdr:rowOff>
    </xdr:from>
    <xdr:ext cx="762000" cy="259045"/>
    <xdr:sp macro="" textlink="">
      <xdr:nvSpPr>
        <xdr:cNvPr id="344" name="テキスト ボックス 343"/>
        <xdr:cNvSpPr txBox="1"/>
      </xdr:nvSpPr>
      <xdr:spPr>
        <a:xfrm>
          <a:off x="14909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42291</xdr:rowOff>
    </xdr:from>
    <xdr:to>
      <xdr:col>68</xdr:col>
      <xdr:colOff>203200</xdr:colOff>
      <xdr:row>59</xdr:row>
      <xdr:rowOff>143891</xdr:rowOff>
    </xdr:to>
    <xdr:sp macro="" textlink="">
      <xdr:nvSpPr>
        <xdr:cNvPr id="345" name="楕円 344"/>
        <xdr:cNvSpPr/>
      </xdr:nvSpPr>
      <xdr:spPr>
        <a:xfrm>
          <a:off x="14351000" y="1015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154068</xdr:rowOff>
    </xdr:from>
    <xdr:ext cx="762000" cy="259045"/>
    <xdr:sp macro="" textlink="">
      <xdr:nvSpPr>
        <xdr:cNvPr id="346" name="テキスト ボックス 345"/>
        <xdr:cNvSpPr txBox="1"/>
      </xdr:nvSpPr>
      <xdr:spPr>
        <a:xfrm>
          <a:off x="14020800" y="992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3683</xdr:rowOff>
    </xdr:from>
    <xdr:to>
      <xdr:col>64</xdr:col>
      <xdr:colOff>152400</xdr:colOff>
      <xdr:row>59</xdr:row>
      <xdr:rowOff>105283</xdr:rowOff>
    </xdr:to>
    <xdr:sp macro="" textlink="">
      <xdr:nvSpPr>
        <xdr:cNvPr id="347" name="楕円 346"/>
        <xdr:cNvSpPr/>
      </xdr:nvSpPr>
      <xdr:spPr>
        <a:xfrm>
          <a:off x="13462000" y="1011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115460</xdr:rowOff>
    </xdr:from>
    <xdr:ext cx="762000" cy="259045"/>
    <xdr:sp macro="" textlink="">
      <xdr:nvSpPr>
        <xdr:cNvPr id="348" name="テキスト ボックス 347"/>
        <xdr:cNvSpPr txBox="1"/>
      </xdr:nvSpPr>
      <xdr:spPr>
        <a:xfrm>
          <a:off x="13131800" y="988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年度に償還開始する元利償還金と比較し、平成</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年度に借入した臨時地方道路整備事業債及び市民税等減税補てん債等の償還終了する元利償還金の方が約</a:t>
          </a:r>
          <a:r>
            <a:rPr kumimoji="1" lang="en-US" altLang="ja-JP" sz="1200">
              <a:latin typeface="ＭＳ Ｐゴシック" panose="020B0600070205080204" pitchFamily="50" charset="-128"/>
              <a:ea typeface="ＭＳ Ｐゴシック" panose="020B0600070205080204" pitchFamily="50" charset="-128"/>
            </a:rPr>
            <a:t>299</a:t>
          </a:r>
          <a:r>
            <a:rPr kumimoji="1" lang="ja-JP" altLang="en-US" sz="1200">
              <a:latin typeface="ＭＳ Ｐゴシック" panose="020B0600070205080204" pitchFamily="50" charset="-128"/>
              <a:ea typeface="ＭＳ Ｐゴシック" panose="020B0600070205080204" pitchFamily="50" charset="-128"/>
            </a:rPr>
            <a:t>百万円多いことが要因である。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過去の建設事業債の発行額の影響で、類似団体と比較すると高い数値を示している。今後も新規発行地方債の抑制し、公営企業会計の経営健全化に取り組むことで、実質公債費比率の改善を図る。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149981</xdr:rowOff>
    </xdr:from>
    <xdr:to>
      <xdr:col>81</xdr:col>
      <xdr:colOff>44450</xdr:colOff>
      <xdr:row>41</xdr:row>
      <xdr:rowOff>70455</xdr:rowOff>
    </xdr:to>
    <xdr:cxnSp macro="">
      <xdr:nvCxnSpPr>
        <xdr:cNvPr id="384" name="直線コネクタ 383"/>
        <xdr:cNvCxnSpPr/>
      </xdr:nvCxnSpPr>
      <xdr:spPr>
        <a:xfrm flipV="1">
          <a:off x="16179800" y="7007981"/>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70455</xdr:rowOff>
    </xdr:from>
    <xdr:to>
      <xdr:col>77</xdr:col>
      <xdr:colOff>44450</xdr:colOff>
      <xdr:row>41</xdr:row>
      <xdr:rowOff>162378</xdr:rowOff>
    </xdr:to>
    <xdr:cxnSp macro="">
      <xdr:nvCxnSpPr>
        <xdr:cNvPr id="387" name="直線コネクタ 386"/>
        <xdr:cNvCxnSpPr/>
      </xdr:nvCxnSpPr>
      <xdr:spPr>
        <a:xfrm flipV="1">
          <a:off x="15290800" y="709990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162378</xdr:rowOff>
    </xdr:from>
    <xdr:to>
      <xdr:col>72</xdr:col>
      <xdr:colOff>203200</xdr:colOff>
      <xdr:row>42</xdr:row>
      <xdr:rowOff>48381</xdr:rowOff>
    </xdr:to>
    <xdr:cxnSp macro="">
      <xdr:nvCxnSpPr>
        <xdr:cNvPr id="390" name="直線コネクタ 389"/>
        <xdr:cNvCxnSpPr/>
      </xdr:nvCxnSpPr>
      <xdr:spPr>
        <a:xfrm flipV="1">
          <a:off x="14401800" y="719182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48381</xdr:rowOff>
    </xdr:from>
    <xdr:to>
      <xdr:col>68</xdr:col>
      <xdr:colOff>152400</xdr:colOff>
      <xdr:row>42</xdr:row>
      <xdr:rowOff>151795</xdr:rowOff>
    </xdr:to>
    <xdr:cxnSp macro="">
      <xdr:nvCxnSpPr>
        <xdr:cNvPr id="393" name="直線コネクタ 392"/>
        <xdr:cNvCxnSpPr/>
      </xdr:nvCxnSpPr>
      <xdr:spPr>
        <a:xfrm flipV="1">
          <a:off x="13512800" y="724928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5" name="テキスト ボックス 394"/>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397" name="テキスト ボックス 396"/>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403" name="楕円 402"/>
        <xdr:cNvSpPr/>
      </xdr:nvSpPr>
      <xdr:spPr>
        <a:xfrm>
          <a:off x="16967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71258</xdr:rowOff>
    </xdr:from>
    <xdr:ext cx="762000" cy="259045"/>
    <xdr:sp macro="" textlink="">
      <xdr:nvSpPr>
        <xdr:cNvPr id="404" name="公債費負担の状況該当値テキスト"/>
        <xdr:cNvSpPr txBox="1"/>
      </xdr:nvSpPr>
      <xdr:spPr>
        <a:xfrm>
          <a:off x="17106900" y="692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19655</xdr:rowOff>
    </xdr:from>
    <xdr:to>
      <xdr:col>77</xdr:col>
      <xdr:colOff>95250</xdr:colOff>
      <xdr:row>41</xdr:row>
      <xdr:rowOff>121255</xdr:rowOff>
    </xdr:to>
    <xdr:sp macro="" textlink="">
      <xdr:nvSpPr>
        <xdr:cNvPr id="405" name="楕円 404"/>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106032</xdr:rowOff>
    </xdr:from>
    <xdr:ext cx="736600" cy="259045"/>
    <xdr:sp macro="" textlink="">
      <xdr:nvSpPr>
        <xdr:cNvPr id="406" name="テキスト ボックス 405"/>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111578</xdr:rowOff>
    </xdr:from>
    <xdr:to>
      <xdr:col>73</xdr:col>
      <xdr:colOff>44450</xdr:colOff>
      <xdr:row>42</xdr:row>
      <xdr:rowOff>41728</xdr:rowOff>
    </xdr:to>
    <xdr:sp macro="" textlink="">
      <xdr:nvSpPr>
        <xdr:cNvPr id="407" name="楕円 406"/>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26505</xdr:rowOff>
    </xdr:from>
    <xdr:ext cx="762000" cy="259045"/>
    <xdr:sp macro="" textlink="">
      <xdr:nvSpPr>
        <xdr:cNvPr id="408" name="テキスト ボックス 407"/>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169031</xdr:rowOff>
    </xdr:from>
    <xdr:to>
      <xdr:col>68</xdr:col>
      <xdr:colOff>203200</xdr:colOff>
      <xdr:row>42</xdr:row>
      <xdr:rowOff>99181</xdr:rowOff>
    </xdr:to>
    <xdr:sp macro="" textlink="">
      <xdr:nvSpPr>
        <xdr:cNvPr id="409" name="楕円 408"/>
        <xdr:cNvSpPr/>
      </xdr:nvSpPr>
      <xdr:spPr>
        <a:xfrm>
          <a:off x="14351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83958</xdr:rowOff>
    </xdr:from>
    <xdr:ext cx="762000" cy="259045"/>
    <xdr:sp macro="" textlink="">
      <xdr:nvSpPr>
        <xdr:cNvPr id="410" name="テキスト ボックス 409"/>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100995</xdr:rowOff>
    </xdr:from>
    <xdr:to>
      <xdr:col>64</xdr:col>
      <xdr:colOff>152400</xdr:colOff>
      <xdr:row>43</xdr:row>
      <xdr:rowOff>31145</xdr:rowOff>
    </xdr:to>
    <xdr:sp macro="" textlink="">
      <xdr:nvSpPr>
        <xdr:cNvPr id="411" name="楕円 410"/>
        <xdr:cNvSpPr/>
      </xdr:nvSpPr>
      <xdr:spPr>
        <a:xfrm>
          <a:off x="13462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15922</xdr:rowOff>
    </xdr:from>
    <xdr:ext cx="762000" cy="259045"/>
    <xdr:sp macro="" textlink="">
      <xdr:nvSpPr>
        <xdr:cNvPr id="412" name="テキスト ボックス 411"/>
        <xdr:cNvSpPr txBox="1"/>
      </xdr:nvSpPr>
      <xdr:spPr>
        <a:xfrm>
          <a:off x="13131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増の</a:t>
          </a:r>
          <a:r>
            <a:rPr kumimoji="1" lang="en-US" altLang="ja-JP" sz="1200">
              <a:latin typeface="ＭＳ Ｐゴシック" panose="020B0600070205080204" pitchFamily="50" charset="-128"/>
              <a:ea typeface="ＭＳ Ｐゴシック" panose="020B0600070205080204" pitchFamily="50" charset="-128"/>
            </a:rPr>
            <a:t>5.5%</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新環境管理センター（し尿処理施設）の建設による志太広域事務組合の地方債残高の増加及び新型コロナウイルス感染症対策への対応のため財政調整基金の取崩額の増額による基金残高の減少した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新規発行地方債の削減や計画的な施設の更新などにより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latin typeface="ＭＳ Ｐゴシック" panose="020B0600070205080204" pitchFamily="50" charset="-128"/>
              <a:ea typeface="ＭＳ Ｐゴシック" panose="020B0600070205080204" pitchFamily="50" charset="-128"/>
            </a:rPr>
            <a:t>類似団体平均と比較すると高い数値を示している。今後も財政の平準化を図り、将来負担比率の抑制に努める。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111941</xdr:rowOff>
    </xdr:from>
    <xdr:to>
      <xdr:col>81</xdr:col>
      <xdr:colOff>44450</xdr:colOff>
      <xdr:row>13</xdr:row>
      <xdr:rowOff>147562</xdr:rowOff>
    </xdr:to>
    <xdr:cxnSp macro="">
      <xdr:nvCxnSpPr>
        <xdr:cNvPr id="448" name="直線コネクタ 447"/>
        <xdr:cNvCxnSpPr/>
      </xdr:nvCxnSpPr>
      <xdr:spPr>
        <a:xfrm>
          <a:off x="16179800" y="2340791"/>
          <a:ext cx="8382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132339</xdr:rowOff>
    </xdr:from>
    <xdr:ext cx="762000" cy="259045"/>
    <xdr:sp macro="" textlink="">
      <xdr:nvSpPr>
        <xdr:cNvPr id="449" name="将来負担の状況平均値テキスト"/>
        <xdr:cNvSpPr txBox="1"/>
      </xdr:nvSpPr>
      <xdr:spPr>
        <a:xfrm>
          <a:off x="17106900" y="2361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50" name="フローチャート: 判断 449"/>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1" name="フローチャート: 判断 450"/>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2" name="テキスト ボックス 451"/>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114240</xdr:rowOff>
    </xdr:from>
    <xdr:to>
      <xdr:col>68</xdr:col>
      <xdr:colOff>152400</xdr:colOff>
      <xdr:row>14</xdr:row>
      <xdr:rowOff>39310</xdr:rowOff>
    </xdr:to>
    <xdr:cxnSp macro="">
      <xdr:nvCxnSpPr>
        <xdr:cNvPr id="453" name="直線コネクタ 452"/>
        <xdr:cNvCxnSpPr/>
      </xdr:nvCxnSpPr>
      <xdr:spPr>
        <a:xfrm flipV="1">
          <a:off x="13512800" y="23430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64588</xdr:rowOff>
    </xdr:from>
    <xdr:to>
      <xdr:col>73</xdr:col>
      <xdr:colOff>44450</xdr:colOff>
      <xdr:row>13</xdr:row>
      <xdr:rowOff>166188</xdr:rowOff>
    </xdr:to>
    <xdr:sp macro="" textlink="">
      <xdr:nvSpPr>
        <xdr:cNvPr id="454" name="フローチャート: 判断 453"/>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5" name="テキスト ボックス 454"/>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6" name="フローチャート: 判断 455"/>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15136</xdr:rowOff>
    </xdr:from>
    <xdr:ext cx="762000" cy="259045"/>
    <xdr:sp macro="" textlink="">
      <xdr:nvSpPr>
        <xdr:cNvPr id="457" name="テキスト ボックス 456"/>
        <xdr:cNvSpPr txBox="1"/>
      </xdr:nvSpPr>
      <xdr:spPr>
        <a:xfrm>
          <a:off x="14020800" y="241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8" name="フローチャート: 判断 457"/>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9" name="テキスト ボックス 458"/>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96762</xdr:rowOff>
    </xdr:from>
    <xdr:to>
      <xdr:col>81</xdr:col>
      <xdr:colOff>95250</xdr:colOff>
      <xdr:row>14</xdr:row>
      <xdr:rowOff>26912</xdr:rowOff>
    </xdr:to>
    <xdr:sp macro="" textlink="">
      <xdr:nvSpPr>
        <xdr:cNvPr id="465" name="楕円 464"/>
        <xdr:cNvSpPr/>
      </xdr:nvSpPr>
      <xdr:spPr>
        <a:xfrm>
          <a:off x="16967200" y="23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18039</xdr:rowOff>
    </xdr:from>
    <xdr:ext cx="762000" cy="259045"/>
    <xdr:sp macro="" textlink="">
      <xdr:nvSpPr>
        <xdr:cNvPr id="466" name="将来負担の状況該当値テキスト"/>
        <xdr:cNvSpPr txBox="1"/>
      </xdr:nvSpPr>
      <xdr:spPr>
        <a:xfrm>
          <a:off x="17106900" y="224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61141</xdr:rowOff>
    </xdr:from>
    <xdr:to>
      <xdr:col>77</xdr:col>
      <xdr:colOff>95250</xdr:colOff>
      <xdr:row>13</xdr:row>
      <xdr:rowOff>162741</xdr:rowOff>
    </xdr:to>
    <xdr:sp macro="" textlink="">
      <xdr:nvSpPr>
        <xdr:cNvPr id="467" name="楕円 466"/>
        <xdr:cNvSpPr/>
      </xdr:nvSpPr>
      <xdr:spPr>
        <a:xfrm>
          <a:off x="16129000" y="22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147518</xdr:rowOff>
    </xdr:from>
    <xdr:ext cx="736600" cy="259045"/>
    <xdr:sp macro="" textlink="">
      <xdr:nvSpPr>
        <xdr:cNvPr id="468" name="テキスト ボックス 467"/>
        <xdr:cNvSpPr txBox="1"/>
      </xdr:nvSpPr>
      <xdr:spPr>
        <a:xfrm>
          <a:off x="15798800" y="2376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63440</xdr:rowOff>
    </xdr:from>
    <xdr:to>
      <xdr:col>68</xdr:col>
      <xdr:colOff>203200</xdr:colOff>
      <xdr:row>13</xdr:row>
      <xdr:rowOff>165040</xdr:rowOff>
    </xdr:to>
    <xdr:sp macro="" textlink="">
      <xdr:nvSpPr>
        <xdr:cNvPr id="469" name="楕円 468"/>
        <xdr:cNvSpPr/>
      </xdr:nvSpPr>
      <xdr:spPr>
        <a:xfrm>
          <a:off x="14351000" y="22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3767</xdr:rowOff>
    </xdr:from>
    <xdr:ext cx="762000" cy="259045"/>
    <xdr:sp macro="" textlink="">
      <xdr:nvSpPr>
        <xdr:cNvPr id="470" name="テキスト ボックス 469"/>
        <xdr:cNvSpPr txBox="1"/>
      </xdr:nvSpPr>
      <xdr:spPr>
        <a:xfrm>
          <a:off x="14020800" y="206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159960</xdr:rowOff>
    </xdr:from>
    <xdr:to>
      <xdr:col>64</xdr:col>
      <xdr:colOff>152400</xdr:colOff>
      <xdr:row>14</xdr:row>
      <xdr:rowOff>90110</xdr:rowOff>
    </xdr:to>
    <xdr:sp macro="" textlink="">
      <xdr:nvSpPr>
        <xdr:cNvPr id="471" name="楕円 470"/>
        <xdr:cNvSpPr/>
      </xdr:nvSpPr>
      <xdr:spPr>
        <a:xfrm>
          <a:off x="13462000" y="23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74887</xdr:rowOff>
    </xdr:from>
    <xdr:ext cx="762000" cy="259045"/>
    <xdr:sp macro="" textlink="">
      <xdr:nvSpPr>
        <xdr:cNvPr id="472" name="テキスト ボックス 471"/>
        <xdr:cNvSpPr txBox="1"/>
      </xdr:nvSpPr>
      <xdr:spPr>
        <a:xfrm>
          <a:off x="13131800" y="24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144,096
142,328
194.06
69,848,907
67,852,096
1,845,525
28,461,312
40,706,501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これは、人事院勧告による月例給および賞与の引上げのほか、経験年数による職員分布の変動の影響、会計年度任用職員の影響によるものが主な要因である。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類似団体平均と比較しても、職員数が少ないところで推移しているため、人件費の割合も少ない状況が続いている。今後も、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定年による退職や新規採用に対し、適正な人員配置と定員の適正化を図り、今後も類似団体平均の水準を目標に、人件費の抑制に努めていく。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158750</xdr:rowOff>
    </xdr:from>
    <xdr:to>
      <xdr:col>24</xdr:col>
      <xdr:colOff>25400</xdr:colOff>
      <xdr:row>36</xdr:row>
      <xdr:rowOff>0</xdr:rowOff>
    </xdr:to>
    <xdr:cxnSp macro="">
      <xdr:nvCxnSpPr>
        <xdr:cNvPr id="66" name="直線コネクタ 65"/>
        <xdr:cNvCxnSpPr/>
      </xdr:nvCxnSpPr>
      <xdr:spPr>
        <a:xfrm>
          <a:off x="3987800" y="5816600"/>
          <a:ext cx="8382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133350</xdr:rowOff>
    </xdr:from>
    <xdr:to>
      <xdr:col>19</xdr:col>
      <xdr:colOff>187325</xdr:colOff>
      <xdr:row>33</xdr:row>
      <xdr:rowOff>158750</xdr:rowOff>
    </xdr:to>
    <xdr:cxnSp macro="">
      <xdr:nvCxnSpPr>
        <xdr:cNvPr id="69" name="直線コネクタ 68"/>
        <xdr:cNvCxnSpPr/>
      </xdr:nvCxnSpPr>
      <xdr:spPr>
        <a:xfrm>
          <a:off x="3098800" y="579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120650</xdr:rowOff>
    </xdr:from>
    <xdr:to>
      <xdr:col>15</xdr:col>
      <xdr:colOff>98425</xdr:colOff>
      <xdr:row>33</xdr:row>
      <xdr:rowOff>133350</xdr:rowOff>
    </xdr:to>
    <xdr:cxnSp macro="">
      <xdr:nvCxnSpPr>
        <xdr:cNvPr id="72" name="直線コネクタ 71"/>
        <xdr:cNvCxnSpPr/>
      </xdr:nvCxnSpPr>
      <xdr:spPr>
        <a:xfrm>
          <a:off x="2209800" y="577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33</xdr:row>
      <xdr:rowOff>120650</xdr:rowOff>
    </xdr:to>
    <xdr:cxnSp macro="">
      <xdr:nvCxnSpPr>
        <xdr:cNvPr id="75" name="直線コネクタ 74"/>
        <xdr:cNvCxnSpPr/>
      </xdr:nvCxnSpPr>
      <xdr:spPr>
        <a:xfrm>
          <a:off x="1320800" y="5727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85" name="楕円 84"/>
        <xdr:cNvSpPr/>
      </xdr:nvSpPr>
      <xdr:spPr>
        <a:xfrm>
          <a:off x="47752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137177</xdr:rowOff>
    </xdr:from>
    <xdr:ext cx="762000" cy="259045"/>
    <xdr:sp macro="" textlink="">
      <xdr:nvSpPr>
        <xdr:cNvPr id="86" name="人件費該当値テキスト"/>
        <xdr:cNvSpPr txBox="1"/>
      </xdr:nvSpPr>
      <xdr:spPr>
        <a:xfrm>
          <a:off x="49149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107950</xdr:rowOff>
    </xdr:from>
    <xdr:to>
      <xdr:col>20</xdr:col>
      <xdr:colOff>38100</xdr:colOff>
      <xdr:row>34</xdr:row>
      <xdr:rowOff>38100</xdr:rowOff>
    </xdr:to>
    <xdr:sp macro="" textlink="">
      <xdr:nvSpPr>
        <xdr:cNvPr id="87" name="楕円 86"/>
        <xdr:cNvSpPr/>
      </xdr:nvSpPr>
      <xdr:spPr>
        <a:xfrm>
          <a:off x="3937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48277</xdr:rowOff>
    </xdr:from>
    <xdr:ext cx="736600" cy="259045"/>
    <xdr:sp macro="" textlink="">
      <xdr:nvSpPr>
        <xdr:cNvPr id="88" name="テキスト ボックス 87"/>
        <xdr:cNvSpPr txBox="1"/>
      </xdr:nvSpPr>
      <xdr:spPr>
        <a:xfrm>
          <a:off x="3606800" y="553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82550</xdr:rowOff>
    </xdr:from>
    <xdr:to>
      <xdr:col>15</xdr:col>
      <xdr:colOff>149225</xdr:colOff>
      <xdr:row>34</xdr:row>
      <xdr:rowOff>12700</xdr:rowOff>
    </xdr:to>
    <xdr:sp macro="" textlink="">
      <xdr:nvSpPr>
        <xdr:cNvPr id="89" name="楕円 88"/>
        <xdr:cNvSpPr/>
      </xdr:nvSpPr>
      <xdr:spPr>
        <a:xfrm>
          <a:off x="3048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22877</xdr:rowOff>
    </xdr:from>
    <xdr:ext cx="762000" cy="259045"/>
    <xdr:sp macro="" textlink="">
      <xdr:nvSpPr>
        <xdr:cNvPr id="90" name="テキスト ボックス 89"/>
        <xdr:cNvSpPr txBox="1"/>
      </xdr:nvSpPr>
      <xdr:spPr>
        <a:xfrm>
          <a:off x="2717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69850</xdr:rowOff>
    </xdr:from>
    <xdr:to>
      <xdr:col>11</xdr:col>
      <xdr:colOff>60325</xdr:colOff>
      <xdr:row>34</xdr:row>
      <xdr:rowOff>0</xdr:rowOff>
    </xdr:to>
    <xdr:sp macro="" textlink="">
      <xdr:nvSpPr>
        <xdr:cNvPr id="91" name="楕円 90"/>
        <xdr:cNvSpPr/>
      </xdr:nvSpPr>
      <xdr:spPr>
        <a:xfrm>
          <a:off x="2159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10177</xdr:rowOff>
    </xdr:from>
    <xdr:ext cx="762000" cy="259045"/>
    <xdr:sp macro="" textlink="">
      <xdr:nvSpPr>
        <xdr:cNvPr id="92" name="テキスト ボックス 91"/>
        <xdr:cNvSpPr txBox="1"/>
      </xdr:nvSpPr>
      <xdr:spPr>
        <a:xfrm>
          <a:off x="1828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3" name="楕円 92"/>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4" name="テキスト ボックス 93"/>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スクール構想による児童・生徒への端末配布等による学校</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環境整備事業費（＋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827.4%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や教育現場における新型コロナウイルス感染症対策に伴う学校安全対策事業費（皆増）によるものが主な要因である。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類似団体平均と比較しても低い数値を示しているが、今後も引き続き注視し、現在の水準を維持するように努める。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39914</xdr:rowOff>
    </xdr:from>
    <xdr:to>
      <xdr:col>82</xdr:col>
      <xdr:colOff>107950</xdr:colOff>
      <xdr:row>22</xdr:row>
      <xdr:rowOff>105228</xdr:rowOff>
    </xdr:to>
    <xdr:cxnSp macro="">
      <xdr:nvCxnSpPr>
        <xdr:cNvPr id="124" name="直線コネクタ 123"/>
        <xdr:cNvCxnSpPr/>
      </xdr:nvCxnSpPr>
      <xdr:spPr>
        <a:xfrm flipV="1">
          <a:off x="16510000" y="24402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105228</xdr:rowOff>
    </xdr:from>
    <xdr:to>
      <xdr:col>82</xdr:col>
      <xdr:colOff>196850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126291</xdr:rowOff>
    </xdr:from>
    <xdr:ext cx="762000" cy="259045"/>
    <xdr:sp macro="" textlink="">
      <xdr:nvSpPr>
        <xdr:cNvPr id="127" name="物件費最大値テキスト"/>
        <xdr:cNvSpPr txBox="1"/>
      </xdr:nvSpPr>
      <xdr:spPr>
        <a:xfrm>
          <a:off x="16598900" y="218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39914</xdr:rowOff>
    </xdr:from>
    <xdr:to>
      <xdr:col>82</xdr:col>
      <xdr:colOff>196850</xdr:colOff>
      <xdr:row>14</xdr:row>
      <xdr:rowOff>39914</xdr:rowOff>
    </xdr:to>
    <xdr:cxnSp macro="">
      <xdr:nvCxnSpPr>
        <xdr:cNvPr id="128" name="直線コネクタ 127"/>
        <xdr:cNvCxnSpPr/>
      </xdr:nvCxnSpPr>
      <xdr:spPr>
        <a:xfrm>
          <a:off x="16421100" y="244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14</xdr:row>
      <xdr:rowOff>39914</xdr:rowOff>
    </xdr:to>
    <xdr:cxnSp macro="">
      <xdr:nvCxnSpPr>
        <xdr:cNvPr id="129" name="直線コネクタ 128"/>
        <xdr:cNvCxnSpPr/>
      </xdr:nvCxnSpPr>
      <xdr:spPr>
        <a:xfrm>
          <a:off x="15671800" y="23966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75491</xdr:rowOff>
    </xdr:from>
    <xdr:ext cx="762000" cy="259045"/>
    <xdr:sp macro="" textlink="">
      <xdr:nvSpPr>
        <xdr:cNvPr id="130"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31" name="フローチャート: 判断 130"/>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91621</xdr:rowOff>
    </xdr:from>
    <xdr:to>
      <xdr:col>78</xdr:col>
      <xdr:colOff>69850</xdr:colOff>
      <xdr:row>13</xdr:row>
      <xdr:rowOff>167821</xdr:rowOff>
    </xdr:to>
    <xdr:cxnSp macro="">
      <xdr:nvCxnSpPr>
        <xdr:cNvPr id="132" name="直線コネクタ 131"/>
        <xdr:cNvCxnSpPr/>
      </xdr:nvCxnSpPr>
      <xdr:spPr>
        <a:xfrm>
          <a:off x="14782800" y="23204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84364</xdr:rowOff>
    </xdr:from>
    <xdr:to>
      <xdr:col>78</xdr:col>
      <xdr:colOff>120650</xdr:colOff>
      <xdr:row>18</xdr:row>
      <xdr:rowOff>14514</xdr:rowOff>
    </xdr:to>
    <xdr:sp macro="" textlink="">
      <xdr:nvSpPr>
        <xdr:cNvPr id="133" name="フローチャート: 判断 132"/>
        <xdr:cNvSpPr/>
      </xdr:nvSpPr>
      <xdr:spPr>
        <a:xfrm>
          <a:off x="15621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34" name="テキスト ボックス 133"/>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80736</xdr:rowOff>
    </xdr:from>
    <xdr:to>
      <xdr:col>73</xdr:col>
      <xdr:colOff>180975</xdr:colOff>
      <xdr:row>13</xdr:row>
      <xdr:rowOff>91621</xdr:rowOff>
    </xdr:to>
    <xdr:cxnSp macro="">
      <xdr:nvCxnSpPr>
        <xdr:cNvPr id="135" name="直線コネクタ 134"/>
        <xdr:cNvCxnSpPr/>
      </xdr:nvCxnSpPr>
      <xdr:spPr>
        <a:xfrm>
          <a:off x="13893800" y="2309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73479</xdr:rowOff>
    </xdr:from>
    <xdr:to>
      <xdr:col>74</xdr:col>
      <xdr:colOff>31750</xdr:colOff>
      <xdr:row>18</xdr:row>
      <xdr:rowOff>3629</xdr:rowOff>
    </xdr:to>
    <xdr:sp macro="" textlink="">
      <xdr:nvSpPr>
        <xdr:cNvPr id="136" name="フローチャート: 判断 135"/>
        <xdr:cNvSpPr/>
      </xdr:nvSpPr>
      <xdr:spPr>
        <a:xfrm>
          <a:off x="14732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37" name="テキスト ボックス 136"/>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80736</xdr:rowOff>
    </xdr:from>
    <xdr:to>
      <xdr:col>69</xdr:col>
      <xdr:colOff>92075</xdr:colOff>
      <xdr:row>13</xdr:row>
      <xdr:rowOff>102507</xdr:rowOff>
    </xdr:to>
    <xdr:cxnSp macro="">
      <xdr:nvCxnSpPr>
        <xdr:cNvPr id="138" name="直線コネクタ 137"/>
        <xdr:cNvCxnSpPr/>
      </xdr:nvCxnSpPr>
      <xdr:spPr>
        <a:xfrm flipV="1">
          <a:off x="13004800" y="2309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39" name="フローチャート: 判断 138"/>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0" name="テキスト ボックス 139"/>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160564</xdr:rowOff>
    </xdr:from>
    <xdr:to>
      <xdr:col>82</xdr:col>
      <xdr:colOff>158750</xdr:colOff>
      <xdr:row>14</xdr:row>
      <xdr:rowOff>90714</xdr:rowOff>
    </xdr:to>
    <xdr:sp macro="" textlink="">
      <xdr:nvSpPr>
        <xdr:cNvPr id="148" name="楕円 147"/>
        <xdr:cNvSpPr/>
      </xdr:nvSpPr>
      <xdr:spPr>
        <a:xfrm>
          <a:off x="164592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69141</xdr:rowOff>
    </xdr:from>
    <xdr:ext cx="762000" cy="259045"/>
    <xdr:sp macro="" textlink="">
      <xdr:nvSpPr>
        <xdr:cNvPr id="149" name="物件費該当値テキスト"/>
        <xdr:cNvSpPr txBox="1"/>
      </xdr:nvSpPr>
      <xdr:spPr>
        <a:xfrm>
          <a:off x="16598900" y="22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50" name="楕円 149"/>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51" name="テキスト ボックス 150"/>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40821</xdr:rowOff>
    </xdr:from>
    <xdr:to>
      <xdr:col>74</xdr:col>
      <xdr:colOff>31750</xdr:colOff>
      <xdr:row>13</xdr:row>
      <xdr:rowOff>142421</xdr:rowOff>
    </xdr:to>
    <xdr:sp macro="" textlink="">
      <xdr:nvSpPr>
        <xdr:cNvPr id="152" name="楕円 151"/>
        <xdr:cNvSpPr/>
      </xdr:nvSpPr>
      <xdr:spPr>
        <a:xfrm>
          <a:off x="14732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152598</xdr:rowOff>
    </xdr:from>
    <xdr:ext cx="762000" cy="259045"/>
    <xdr:sp macro="" textlink="">
      <xdr:nvSpPr>
        <xdr:cNvPr id="153" name="テキスト ボックス 152"/>
        <xdr:cNvSpPr txBox="1"/>
      </xdr:nvSpPr>
      <xdr:spPr>
        <a:xfrm>
          <a:off x="14401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29936</xdr:rowOff>
    </xdr:from>
    <xdr:to>
      <xdr:col>69</xdr:col>
      <xdr:colOff>142875</xdr:colOff>
      <xdr:row>13</xdr:row>
      <xdr:rowOff>131536</xdr:rowOff>
    </xdr:to>
    <xdr:sp macro="" textlink="">
      <xdr:nvSpPr>
        <xdr:cNvPr id="154" name="楕円 153"/>
        <xdr:cNvSpPr/>
      </xdr:nvSpPr>
      <xdr:spPr>
        <a:xfrm>
          <a:off x="13843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141713</xdr:rowOff>
    </xdr:from>
    <xdr:ext cx="762000" cy="259045"/>
    <xdr:sp macro="" textlink="">
      <xdr:nvSpPr>
        <xdr:cNvPr id="155" name="テキスト ボックス 154"/>
        <xdr:cNvSpPr txBox="1"/>
      </xdr:nvSpPr>
      <xdr:spPr>
        <a:xfrm>
          <a:off x="13512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51707</xdr:rowOff>
    </xdr:from>
    <xdr:to>
      <xdr:col>65</xdr:col>
      <xdr:colOff>53975</xdr:colOff>
      <xdr:row>13</xdr:row>
      <xdr:rowOff>153307</xdr:rowOff>
    </xdr:to>
    <xdr:sp macro="" textlink="">
      <xdr:nvSpPr>
        <xdr:cNvPr id="156" name="楕円 155"/>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163484</xdr:rowOff>
    </xdr:from>
    <xdr:ext cx="762000" cy="259045"/>
    <xdr:sp macro="" textlink="">
      <xdr:nvSpPr>
        <xdr:cNvPr id="157" name="テキスト ボックス 156"/>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これは、児童扶養手当や新型コロナウイルス感染症に伴う受診控えによるこども医療助成費の減少が主な要因である。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類似団体平均と比較しても、高い数値を示しているが、これは保護世帯の増による影響で生活保護費が増加が要因である。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扶助費においては、増加傾向にあるため、健康経営の普及・促進を図り、医療費助成費の抑制など、引き続き対策を講じていく。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3" name="直線コネクタ 182"/>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161290</xdr:rowOff>
    </xdr:from>
    <xdr:to>
      <xdr:col>24</xdr:col>
      <xdr:colOff>25400</xdr:colOff>
      <xdr:row>60</xdr:row>
      <xdr:rowOff>58420</xdr:rowOff>
    </xdr:to>
    <xdr:cxnSp macro="">
      <xdr:nvCxnSpPr>
        <xdr:cNvPr id="188" name="直線コネクタ 187"/>
        <xdr:cNvCxnSpPr/>
      </xdr:nvCxnSpPr>
      <xdr:spPr>
        <a:xfrm flipV="1">
          <a:off x="3987800" y="102768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9"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90" name="フローチャート: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xdr:rowOff>
    </xdr:from>
    <xdr:to>
      <xdr:col>19</xdr:col>
      <xdr:colOff>187325</xdr:colOff>
      <xdr:row>60</xdr:row>
      <xdr:rowOff>58420</xdr:rowOff>
    </xdr:to>
    <xdr:cxnSp macro="">
      <xdr:nvCxnSpPr>
        <xdr:cNvPr id="191" name="直線コネクタ 190"/>
        <xdr:cNvCxnSpPr/>
      </xdr:nvCxnSpPr>
      <xdr:spPr>
        <a:xfrm>
          <a:off x="3098800" y="101168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2" name="フローチャート: 判断 191"/>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3" name="テキスト ボックス 192"/>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35560</xdr:rowOff>
    </xdr:from>
    <xdr:to>
      <xdr:col>15</xdr:col>
      <xdr:colOff>98425</xdr:colOff>
      <xdr:row>59</xdr:row>
      <xdr:rowOff>1270</xdr:rowOff>
    </xdr:to>
    <xdr:cxnSp macro="">
      <xdr:nvCxnSpPr>
        <xdr:cNvPr id="194" name="直線コネクタ 193"/>
        <xdr:cNvCxnSpPr/>
      </xdr:nvCxnSpPr>
      <xdr:spPr>
        <a:xfrm>
          <a:off x="2209800" y="9979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5" name="フローチャート: 判断 194"/>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119397</xdr:rowOff>
    </xdr:from>
    <xdr:ext cx="762000" cy="259045"/>
    <xdr:sp macro="" textlink="">
      <xdr:nvSpPr>
        <xdr:cNvPr id="196" name="テキスト ボックス 195"/>
        <xdr:cNvSpPr txBox="1"/>
      </xdr:nvSpPr>
      <xdr:spPr>
        <a:xfrm>
          <a:off x="2717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58</xdr:row>
      <xdr:rowOff>35560</xdr:rowOff>
    </xdr:to>
    <xdr:cxnSp macro="">
      <xdr:nvCxnSpPr>
        <xdr:cNvPr id="197" name="直線コネクタ 196"/>
        <xdr:cNvCxnSpPr/>
      </xdr:nvCxnSpPr>
      <xdr:spPr>
        <a:xfrm>
          <a:off x="1320800" y="9796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8" name="フローチャート: 判断 197"/>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199" name="テキスト ボックス 198"/>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00" name="フローチャート: 判断 199"/>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201" name="テキスト ボックス 200"/>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110490</xdr:rowOff>
    </xdr:from>
    <xdr:to>
      <xdr:col>24</xdr:col>
      <xdr:colOff>76200</xdr:colOff>
      <xdr:row>60</xdr:row>
      <xdr:rowOff>40640</xdr:rowOff>
    </xdr:to>
    <xdr:sp macro="" textlink="">
      <xdr:nvSpPr>
        <xdr:cNvPr id="207" name="楕円 206"/>
        <xdr:cNvSpPr/>
      </xdr:nvSpPr>
      <xdr:spPr>
        <a:xfrm>
          <a:off x="4775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82567</xdr:rowOff>
    </xdr:from>
    <xdr:ext cx="762000" cy="259045"/>
    <xdr:sp macro="" textlink="">
      <xdr:nvSpPr>
        <xdr:cNvPr id="208" name="扶助費該当値テキスト"/>
        <xdr:cNvSpPr txBox="1"/>
      </xdr:nvSpPr>
      <xdr:spPr>
        <a:xfrm>
          <a:off x="49149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xdr:rowOff>
    </xdr:from>
    <xdr:to>
      <xdr:col>20</xdr:col>
      <xdr:colOff>38100</xdr:colOff>
      <xdr:row>60</xdr:row>
      <xdr:rowOff>109220</xdr:rowOff>
    </xdr:to>
    <xdr:sp macro="" textlink="">
      <xdr:nvSpPr>
        <xdr:cNvPr id="209" name="楕円 208"/>
        <xdr:cNvSpPr/>
      </xdr:nvSpPr>
      <xdr:spPr>
        <a:xfrm>
          <a:off x="3937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93997</xdr:rowOff>
    </xdr:from>
    <xdr:ext cx="736600" cy="259045"/>
    <xdr:sp macro="" textlink="">
      <xdr:nvSpPr>
        <xdr:cNvPr id="210" name="テキスト ボックス 209"/>
        <xdr:cNvSpPr txBox="1"/>
      </xdr:nvSpPr>
      <xdr:spPr>
        <a:xfrm>
          <a:off x="3606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121920</xdr:rowOff>
    </xdr:from>
    <xdr:to>
      <xdr:col>15</xdr:col>
      <xdr:colOff>149225</xdr:colOff>
      <xdr:row>59</xdr:row>
      <xdr:rowOff>52070</xdr:rowOff>
    </xdr:to>
    <xdr:sp macro="" textlink="">
      <xdr:nvSpPr>
        <xdr:cNvPr id="211" name="楕円 210"/>
        <xdr:cNvSpPr/>
      </xdr:nvSpPr>
      <xdr:spPr>
        <a:xfrm>
          <a:off x="3048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36847</xdr:rowOff>
    </xdr:from>
    <xdr:ext cx="762000" cy="259045"/>
    <xdr:sp macro="" textlink="">
      <xdr:nvSpPr>
        <xdr:cNvPr id="212" name="テキスト ボックス 211"/>
        <xdr:cNvSpPr txBox="1"/>
      </xdr:nvSpPr>
      <xdr:spPr>
        <a:xfrm>
          <a:off x="2717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156210</xdr:rowOff>
    </xdr:from>
    <xdr:to>
      <xdr:col>11</xdr:col>
      <xdr:colOff>60325</xdr:colOff>
      <xdr:row>58</xdr:row>
      <xdr:rowOff>86360</xdr:rowOff>
    </xdr:to>
    <xdr:sp macro="" textlink="">
      <xdr:nvSpPr>
        <xdr:cNvPr id="213" name="楕円 212"/>
        <xdr:cNvSpPr/>
      </xdr:nvSpPr>
      <xdr:spPr>
        <a:xfrm>
          <a:off x="2159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96537</xdr:rowOff>
    </xdr:from>
    <xdr:ext cx="762000" cy="259045"/>
    <xdr:sp macro="" textlink="">
      <xdr:nvSpPr>
        <xdr:cNvPr id="214" name="テキスト ボックス 213"/>
        <xdr:cNvSpPr txBox="1"/>
      </xdr:nvSpPr>
      <xdr:spPr>
        <a:xfrm>
          <a:off x="1828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15" name="楕円 214"/>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85107</xdr:rowOff>
    </xdr:from>
    <xdr:ext cx="762000" cy="259045"/>
    <xdr:sp macro="" textlink="">
      <xdr:nvSpPr>
        <xdr:cNvPr id="216" name="テキスト ボックス 215"/>
        <xdr:cNvSpPr txBox="1"/>
      </xdr:nvSpPr>
      <xdr:spPr>
        <a:xfrm>
          <a:off x="939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下水道事業公営企業会計移行に伴う繰出金の減少（皆減）や土地開発基金繰出金の減少が主な要因である。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類似団体平均とほぼ同数値を示しているが、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介護保険特別会計への繰出金は増加傾向にあるため、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介護予防事業を推進し、保険給付費の削減に努める。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8" name="直線コネクタ 247"/>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9" name="その他最小値テキスト"/>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50" name="直線コネクタ 249"/>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51"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2" name="直線コネクタ 251"/>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155575</xdr:rowOff>
    </xdr:from>
    <xdr:to>
      <xdr:col>82</xdr:col>
      <xdr:colOff>107950</xdr:colOff>
      <xdr:row>59</xdr:row>
      <xdr:rowOff>26988</xdr:rowOff>
    </xdr:to>
    <xdr:cxnSp macro="">
      <xdr:nvCxnSpPr>
        <xdr:cNvPr id="253" name="直線コネクタ 252"/>
        <xdr:cNvCxnSpPr/>
      </xdr:nvCxnSpPr>
      <xdr:spPr>
        <a:xfrm flipV="1">
          <a:off x="15671800" y="10099675"/>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164165</xdr:rowOff>
    </xdr:from>
    <xdr:ext cx="762000" cy="259045"/>
    <xdr:sp macro="" textlink="">
      <xdr:nvSpPr>
        <xdr:cNvPr id="254" name="その他平均値テキスト"/>
        <xdr:cNvSpPr txBox="1"/>
      </xdr:nvSpPr>
      <xdr:spPr>
        <a:xfrm>
          <a:off x="16598900" y="9765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5" name="フローチャート: 判断 254"/>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26988</xdr:rowOff>
    </xdr:to>
    <xdr:cxnSp macro="">
      <xdr:nvCxnSpPr>
        <xdr:cNvPr id="256" name="直線コネクタ 255"/>
        <xdr:cNvCxnSpPr/>
      </xdr:nvCxnSpPr>
      <xdr:spPr>
        <a:xfrm>
          <a:off x="14782800" y="100711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7" name="フローチャート: 判断 256"/>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73677</xdr:rowOff>
    </xdr:from>
    <xdr:ext cx="736600" cy="259045"/>
    <xdr:sp macro="" textlink="">
      <xdr:nvSpPr>
        <xdr:cNvPr id="258" name="テキスト ボックス 257"/>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141288</xdr:rowOff>
    </xdr:to>
    <xdr:cxnSp macro="">
      <xdr:nvCxnSpPr>
        <xdr:cNvPr id="259" name="直線コネクタ 258"/>
        <xdr:cNvCxnSpPr/>
      </xdr:nvCxnSpPr>
      <xdr:spPr>
        <a:xfrm flipV="1">
          <a:off x="13893800" y="100711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60" name="フローチャート: 判断 25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61" name="テキスト ボックス 260"/>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141288</xdr:rowOff>
    </xdr:from>
    <xdr:to>
      <xdr:col>69</xdr:col>
      <xdr:colOff>92075</xdr:colOff>
      <xdr:row>58</xdr:row>
      <xdr:rowOff>141288</xdr:rowOff>
    </xdr:to>
    <xdr:cxnSp macro="">
      <xdr:nvCxnSpPr>
        <xdr:cNvPr id="262" name="直線コネクタ 261"/>
        <xdr:cNvCxnSpPr/>
      </xdr:nvCxnSpPr>
      <xdr:spPr>
        <a:xfrm>
          <a:off x="13004800" y="10085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3" name="フローチャート: 判断 262"/>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30815</xdr:rowOff>
    </xdr:from>
    <xdr:ext cx="762000" cy="259045"/>
    <xdr:sp macro="" textlink="">
      <xdr:nvSpPr>
        <xdr:cNvPr id="264" name="テキスト ボックス 263"/>
        <xdr:cNvSpPr txBox="1"/>
      </xdr:nvSpPr>
      <xdr:spPr>
        <a:xfrm>
          <a:off x="13512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5" name="フローチャート: 判断 264"/>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6" name="テキスト ボックス 265"/>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104775</xdr:rowOff>
    </xdr:from>
    <xdr:to>
      <xdr:col>82</xdr:col>
      <xdr:colOff>158750</xdr:colOff>
      <xdr:row>59</xdr:row>
      <xdr:rowOff>34925</xdr:rowOff>
    </xdr:to>
    <xdr:sp macro="" textlink="">
      <xdr:nvSpPr>
        <xdr:cNvPr id="272" name="楕円 271"/>
        <xdr:cNvSpPr/>
      </xdr:nvSpPr>
      <xdr:spPr>
        <a:xfrm>
          <a:off x="164592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76852</xdr:rowOff>
    </xdr:from>
    <xdr:ext cx="762000" cy="259045"/>
    <xdr:sp macro="" textlink="">
      <xdr:nvSpPr>
        <xdr:cNvPr id="273" name="その他該当値テキスト"/>
        <xdr:cNvSpPr txBox="1"/>
      </xdr:nvSpPr>
      <xdr:spPr>
        <a:xfrm>
          <a:off x="165989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147638</xdr:rowOff>
    </xdr:from>
    <xdr:to>
      <xdr:col>78</xdr:col>
      <xdr:colOff>120650</xdr:colOff>
      <xdr:row>59</xdr:row>
      <xdr:rowOff>77788</xdr:rowOff>
    </xdr:to>
    <xdr:sp macro="" textlink="">
      <xdr:nvSpPr>
        <xdr:cNvPr id="274" name="楕円 273"/>
        <xdr:cNvSpPr/>
      </xdr:nvSpPr>
      <xdr:spPr>
        <a:xfrm>
          <a:off x="15621000" y="100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62565</xdr:rowOff>
    </xdr:from>
    <xdr:ext cx="736600" cy="259045"/>
    <xdr:sp macro="" textlink="">
      <xdr:nvSpPr>
        <xdr:cNvPr id="275" name="テキスト ボックス 274"/>
        <xdr:cNvSpPr txBox="1"/>
      </xdr:nvSpPr>
      <xdr:spPr>
        <a:xfrm>
          <a:off x="15290800" y="10178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6" name="楕円 275"/>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7" name="テキスト ボックス 276"/>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90488</xdr:rowOff>
    </xdr:from>
    <xdr:to>
      <xdr:col>69</xdr:col>
      <xdr:colOff>142875</xdr:colOff>
      <xdr:row>59</xdr:row>
      <xdr:rowOff>20638</xdr:rowOff>
    </xdr:to>
    <xdr:sp macro="" textlink="">
      <xdr:nvSpPr>
        <xdr:cNvPr id="278" name="楕円 277"/>
        <xdr:cNvSpPr/>
      </xdr:nvSpPr>
      <xdr:spPr>
        <a:xfrm>
          <a:off x="138430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79" name="テキスト ボックス 278"/>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90488</xdr:rowOff>
    </xdr:from>
    <xdr:to>
      <xdr:col>65</xdr:col>
      <xdr:colOff>53975</xdr:colOff>
      <xdr:row>59</xdr:row>
      <xdr:rowOff>20638</xdr:rowOff>
    </xdr:to>
    <xdr:sp macro="" textlink="">
      <xdr:nvSpPr>
        <xdr:cNvPr id="280" name="楕円 279"/>
        <xdr:cNvSpPr/>
      </xdr:nvSpPr>
      <xdr:spPr>
        <a:xfrm>
          <a:off x="129540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30815</xdr:rowOff>
    </xdr:from>
    <xdr:ext cx="762000" cy="259045"/>
    <xdr:sp macro="" textlink="">
      <xdr:nvSpPr>
        <xdr:cNvPr id="281" name="テキスト ボックス 280"/>
        <xdr:cNvSpPr txBox="1"/>
      </xdr:nvSpPr>
      <xdr:spPr>
        <a:xfrm>
          <a:off x="12623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これは、新環境管理センター整備に伴う志太広域事務組合への負担金の増加（＋</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志太広域事務組合の建設事業への負担金が平成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年より増加傾向にあるため、類似団体平均と比較すると高い数値を示している。今後は他団体への補助金の見直しを含め、経費の削減に努める。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9" name="直線コネクタ 308"/>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157480</xdr:rowOff>
    </xdr:to>
    <xdr:cxnSp macro="">
      <xdr:nvCxnSpPr>
        <xdr:cNvPr id="314" name="直線コネクタ 313"/>
        <xdr:cNvCxnSpPr/>
      </xdr:nvCxnSpPr>
      <xdr:spPr>
        <a:xfrm>
          <a:off x="15671800" y="6322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5" name="補助費等平均値テキスト"/>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6" name="フローチャート: 判断 315"/>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96520</xdr:rowOff>
    </xdr:from>
    <xdr:to>
      <xdr:col>78</xdr:col>
      <xdr:colOff>69850</xdr:colOff>
      <xdr:row>36</xdr:row>
      <xdr:rowOff>149860</xdr:rowOff>
    </xdr:to>
    <xdr:cxnSp macro="">
      <xdr:nvCxnSpPr>
        <xdr:cNvPr id="317" name="直線コネクタ 316"/>
        <xdr:cNvCxnSpPr/>
      </xdr:nvCxnSpPr>
      <xdr:spPr>
        <a:xfrm>
          <a:off x="14782800" y="6268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8" name="フローチャート: 判断 317"/>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9" name="テキスト ボックス 318"/>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66040</xdr:rowOff>
    </xdr:from>
    <xdr:to>
      <xdr:col>73</xdr:col>
      <xdr:colOff>180975</xdr:colOff>
      <xdr:row>36</xdr:row>
      <xdr:rowOff>96520</xdr:rowOff>
    </xdr:to>
    <xdr:cxnSp macro="">
      <xdr:nvCxnSpPr>
        <xdr:cNvPr id="320" name="直線コネクタ 319"/>
        <xdr:cNvCxnSpPr/>
      </xdr:nvCxnSpPr>
      <xdr:spPr>
        <a:xfrm>
          <a:off x="13893800" y="6238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21" name="フローチャート: 判断 320"/>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2" name="テキスト ボックス 321"/>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66040</xdr:rowOff>
    </xdr:from>
    <xdr:to>
      <xdr:col>69</xdr:col>
      <xdr:colOff>92075</xdr:colOff>
      <xdr:row>36</xdr:row>
      <xdr:rowOff>66040</xdr:rowOff>
    </xdr:to>
    <xdr:cxnSp macro="">
      <xdr:nvCxnSpPr>
        <xdr:cNvPr id="323" name="直線コネクタ 322"/>
        <xdr:cNvCxnSpPr/>
      </xdr:nvCxnSpPr>
      <xdr:spPr>
        <a:xfrm>
          <a:off x="13004800" y="623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4" name="フローチャート: 判断 323"/>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25" name="テキスト ボックス 324"/>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6" name="フローチャート: 判断 325"/>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7" name="テキスト ボックス 326"/>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33" name="楕円 332"/>
        <xdr:cNvSpPr/>
      </xdr:nvSpPr>
      <xdr:spPr>
        <a:xfrm>
          <a:off x="16459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78757</xdr:rowOff>
    </xdr:from>
    <xdr:ext cx="762000" cy="259045"/>
    <xdr:sp macro="" textlink="">
      <xdr:nvSpPr>
        <xdr:cNvPr id="334" name="補助費等該当値テキスト"/>
        <xdr:cNvSpPr txBox="1"/>
      </xdr:nvSpPr>
      <xdr:spPr>
        <a:xfrm>
          <a:off x="16598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5" name="楕円 334"/>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6" name="テキスト ボックス 335"/>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45720</xdr:rowOff>
    </xdr:from>
    <xdr:to>
      <xdr:col>74</xdr:col>
      <xdr:colOff>31750</xdr:colOff>
      <xdr:row>36</xdr:row>
      <xdr:rowOff>147320</xdr:rowOff>
    </xdr:to>
    <xdr:sp macro="" textlink="">
      <xdr:nvSpPr>
        <xdr:cNvPr id="337" name="楕円 336"/>
        <xdr:cNvSpPr/>
      </xdr:nvSpPr>
      <xdr:spPr>
        <a:xfrm>
          <a:off x="14732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132097</xdr:rowOff>
    </xdr:from>
    <xdr:ext cx="762000" cy="259045"/>
    <xdr:sp macro="" textlink="">
      <xdr:nvSpPr>
        <xdr:cNvPr id="338" name="テキスト ボックス 337"/>
        <xdr:cNvSpPr txBox="1"/>
      </xdr:nvSpPr>
      <xdr:spPr>
        <a:xfrm>
          <a:off x="14401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xdr:rowOff>
    </xdr:from>
    <xdr:to>
      <xdr:col>69</xdr:col>
      <xdr:colOff>142875</xdr:colOff>
      <xdr:row>36</xdr:row>
      <xdr:rowOff>116840</xdr:rowOff>
    </xdr:to>
    <xdr:sp macro="" textlink="">
      <xdr:nvSpPr>
        <xdr:cNvPr id="339" name="楕円 338"/>
        <xdr:cNvSpPr/>
      </xdr:nvSpPr>
      <xdr:spPr>
        <a:xfrm>
          <a:off x="13843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40" name="テキスト ボックス 339"/>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41" name="楕円 340"/>
        <xdr:cNvSpPr/>
      </xdr:nvSpPr>
      <xdr:spPr>
        <a:xfrm>
          <a:off x="12954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42" name="テキスト ボックス 341"/>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ポイント減少した。</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これは、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年度に償還開始する元利償還金と比較し、平成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年度に借入した臨時地方道路整備事業債及び市民税等減税補てん債等の償還終了する元利償還金の方が約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百万円多いことが要因である。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新規地方債発行の抑制により、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すると低い数値となって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いるため、今後も借入後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年間を経過した民間資金の借入利率の見直しを行い、公債費削減に努める。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70" name="直線コネクタ 369"/>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1"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2" name="直線コネクタ 371"/>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3"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4" name="直線コネクタ 373"/>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100330</xdr:rowOff>
    </xdr:to>
    <xdr:cxnSp macro="">
      <xdr:nvCxnSpPr>
        <xdr:cNvPr id="375" name="直線コネクタ 374"/>
        <xdr:cNvCxnSpPr/>
      </xdr:nvCxnSpPr>
      <xdr:spPr>
        <a:xfrm flipV="1">
          <a:off x="3987800" y="132410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76" name="公債費平均値テキスト"/>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7" name="フローチャート: 判断 376"/>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100330</xdr:rowOff>
    </xdr:from>
    <xdr:to>
      <xdr:col>19</xdr:col>
      <xdr:colOff>187325</xdr:colOff>
      <xdr:row>78</xdr:row>
      <xdr:rowOff>12700</xdr:rowOff>
    </xdr:to>
    <xdr:cxnSp macro="">
      <xdr:nvCxnSpPr>
        <xdr:cNvPr id="378" name="直線コネクタ 377"/>
        <xdr:cNvCxnSpPr/>
      </xdr:nvCxnSpPr>
      <xdr:spPr>
        <a:xfrm flipV="1">
          <a:off x="3098800" y="13301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9" name="フローチャート: 判断 378"/>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0" name="テキスト ボックス 379"/>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96520</xdr:rowOff>
    </xdr:to>
    <xdr:cxnSp macro="">
      <xdr:nvCxnSpPr>
        <xdr:cNvPr id="381" name="直線コネクタ 380"/>
        <xdr:cNvCxnSpPr/>
      </xdr:nvCxnSpPr>
      <xdr:spPr>
        <a:xfrm flipV="1">
          <a:off x="2209800" y="13385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2" name="フローチャート: 判断 381"/>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3" name="テキスト ボックス 382"/>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96520</xdr:rowOff>
    </xdr:from>
    <xdr:to>
      <xdr:col>11</xdr:col>
      <xdr:colOff>9525</xdr:colOff>
      <xdr:row>78</xdr:row>
      <xdr:rowOff>157480</xdr:rowOff>
    </xdr:to>
    <xdr:cxnSp macro="">
      <xdr:nvCxnSpPr>
        <xdr:cNvPr id="384" name="直線コネクタ 383"/>
        <xdr:cNvCxnSpPr/>
      </xdr:nvCxnSpPr>
      <xdr:spPr>
        <a:xfrm flipV="1">
          <a:off x="1320800" y="1346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5" name="フローチャート: 判断 384"/>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6" name="テキスト ボックス 385"/>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7" name="フローチャート: 判断 386"/>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8" name="テキスト ボックス 387"/>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94" name="楕円 393"/>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5097</xdr:rowOff>
    </xdr:from>
    <xdr:ext cx="762000" cy="259045"/>
    <xdr:sp macro="" textlink="">
      <xdr:nvSpPr>
        <xdr:cNvPr id="395" name="公債費該当値テキスト"/>
        <xdr:cNvSpPr txBox="1"/>
      </xdr:nvSpPr>
      <xdr:spPr>
        <a:xfrm>
          <a:off x="4914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96" name="楕円 395"/>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97" name="テキスト ボックス 396"/>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8" name="楕円 397"/>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9" name="テキスト ボックス 398"/>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45720</xdr:rowOff>
    </xdr:from>
    <xdr:to>
      <xdr:col>11</xdr:col>
      <xdr:colOff>60325</xdr:colOff>
      <xdr:row>78</xdr:row>
      <xdr:rowOff>147320</xdr:rowOff>
    </xdr:to>
    <xdr:sp macro="" textlink="">
      <xdr:nvSpPr>
        <xdr:cNvPr id="400" name="楕円 399"/>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132097</xdr:rowOff>
    </xdr:from>
    <xdr:ext cx="762000" cy="259045"/>
    <xdr:sp macro="" textlink="">
      <xdr:nvSpPr>
        <xdr:cNvPr id="401" name="テキスト ボックス 400"/>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402" name="楕円 401"/>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403" name="テキスト ボックス 402"/>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これは、会計年度任用職員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影響</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新環境管理センター整備に伴う志太広域事務組合への負担金の増加（＋</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物件費等の経費削減に努めているため、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低い数値を示している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継続して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経費を削減し、現在の水準を維持するように努める。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9" name="直線コネクタ 428"/>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30"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31" name="直線コネクタ 430"/>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2"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3" name="直線コネクタ 432"/>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33274</xdr:rowOff>
    </xdr:to>
    <xdr:cxnSp macro="">
      <xdr:nvCxnSpPr>
        <xdr:cNvPr id="434" name="直線コネクタ 433"/>
        <xdr:cNvCxnSpPr/>
      </xdr:nvCxnSpPr>
      <xdr:spPr>
        <a:xfrm>
          <a:off x="15671800" y="1311148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5"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6" name="フローチャート: 判断 435"/>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110998</xdr:rowOff>
    </xdr:from>
    <xdr:to>
      <xdr:col>78</xdr:col>
      <xdr:colOff>69850</xdr:colOff>
      <xdr:row>76</xdr:row>
      <xdr:rowOff>81280</xdr:rowOff>
    </xdr:to>
    <xdr:cxnSp macro="">
      <xdr:nvCxnSpPr>
        <xdr:cNvPr id="437" name="直線コネクタ 436"/>
        <xdr:cNvCxnSpPr/>
      </xdr:nvCxnSpPr>
      <xdr:spPr>
        <a:xfrm>
          <a:off x="14782800" y="1296974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8" name="フローチャート: 判断 437"/>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9" name="テキスト ボックス 438"/>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60706</xdr:rowOff>
    </xdr:from>
    <xdr:to>
      <xdr:col>73</xdr:col>
      <xdr:colOff>180975</xdr:colOff>
      <xdr:row>75</xdr:row>
      <xdr:rowOff>110998</xdr:rowOff>
    </xdr:to>
    <xdr:cxnSp macro="">
      <xdr:nvCxnSpPr>
        <xdr:cNvPr id="440" name="直線コネクタ 439"/>
        <xdr:cNvCxnSpPr/>
      </xdr:nvCxnSpPr>
      <xdr:spPr>
        <a:xfrm>
          <a:off x="13893800" y="129194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41" name="フローチャート: 判断 440"/>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42" name="テキスト ボックス 441"/>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xdr:rowOff>
    </xdr:from>
    <xdr:to>
      <xdr:col>69</xdr:col>
      <xdr:colOff>92075</xdr:colOff>
      <xdr:row>75</xdr:row>
      <xdr:rowOff>60706</xdr:rowOff>
    </xdr:to>
    <xdr:cxnSp macro="">
      <xdr:nvCxnSpPr>
        <xdr:cNvPr id="443" name="直線コネクタ 442"/>
        <xdr:cNvCxnSpPr/>
      </xdr:nvCxnSpPr>
      <xdr:spPr>
        <a:xfrm>
          <a:off x="13004800" y="128737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4" name="フローチャート: 判断 443"/>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5" name="テキスト ボックス 444"/>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6" name="フローチャート: 判断 445"/>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7" name="テキスト ボックス 446"/>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53" name="楕円 452"/>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170451</xdr:rowOff>
    </xdr:from>
    <xdr:ext cx="762000" cy="259045"/>
    <xdr:sp macro="" textlink="">
      <xdr:nvSpPr>
        <xdr:cNvPr id="454" name="公債費以外該当値テキスト"/>
        <xdr:cNvSpPr txBox="1"/>
      </xdr:nvSpPr>
      <xdr:spPr>
        <a:xfrm>
          <a:off x="16598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55" name="楕円 454"/>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56" name="テキスト ボックス 45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60198</xdr:rowOff>
    </xdr:from>
    <xdr:to>
      <xdr:col>74</xdr:col>
      <xdr:colOff>31750</xdr:colOff>
      <xdr:row>75</xdr:row>
      <xdr:rowOff>161798</xdr:rowOff>
    </xdr:to>
    <xdr:sp macro="" textlink="">
      <xdr:nvSpPr>
        <xdr:cNvPr id="457" name="楕円 456"/>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525</xdr:rowOff>
    </xdr:from>
    <xdr:ext cx="762000" cy="259045"/>
    <xdr:sp macro="" textlink="">
      <xdr:nvSpPr>
        <xdr:cNvPr id="458" name="テキスト ボックス 457"/>
        <xdr:cNvSpPr txBox="1"/>
      </xdr:nvSpPr>
      <xdr:spPr>
        <a:xfrm>
          <a:off x="14401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xdr:rowOff>
    </xdr:from>
    <xdr:to>
      <xdr:col>69</xdr:col>
      <xdr:colOff>142875</xdr:colOff>
      <xdr:row>75</xdr:row>
      <xdr:rowOff>111506</xdr:rowOff>
    </xdr:to>
    <xdr:sp macro="" textlink="">
      <xdr:nvSpPr>
        <xdr:cNvPr id="459" name="楕円 458"/>
        <xdr:cNvSpPr/>
      </xdr:nvSpPr>
      <xdr:spPr>
        <a:xfrm>
          <a:off x="13843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60" name="テキスト ボックス 459"/>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135636</xdr:rowOff>
    </xdr:from>
    <xdr:to>
      <xdr:col>65</xdr:col>
      <xdr:colOff>53975</xdr:colOff>
      <xdr:row>75</xdr:row>
      <xdr:rowOff>65786</xdr:rowOff>
    </xdr:to>
    <xdr:sp macro="" textlink="">
      <xdr:nvSpPr>
        <xdr:cNvPr id="461" name="楕円 460"/>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75963</xdr:rowOff>
    </xdr:from>
    <xdr:ext cx="762000" cy="259045"/>
    <xdr:sp macro="" textlink="">
      <xdr:nvSpPr>
        <xdr:cNvPr id="462" name="テキスト ボックス 461"/>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161404</xdr:rowOff>
    </xdr:from>
    <xdr:to>
      <xdr:col>29</xdr:col>
      <xdr:colOff>127000</xdr:colOff>
      <xdr:row>18</xdr:row>
      <xdr:rowOff>33503</xdr:rowOff>
    </xdr:to>
    <xdr:cxnSp macro="">
      <xdr:nvCxnSpPr>
        <xdr:cNvPr id="50" name="直線コネクタ 49"/>
        <xdr:cNvCxnSpPr/>
      </xdr:nvCxnSpPr>
      <xdr:spPr bwMode="auto">
        <a:xfrm flipV="1">
          <a:off x="5003800" y="3123679"/>
          <a:ext cx="647700" cy="43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8983</xdr:rowOff>
    </xdr:from>
    <xdr:ext cx="762000" cy="259045"/>
    <xdr:sp macro="" textlink="">
      <xdr:nvSpPr>
        <xdr:cNvPr id="51" name="人口1人当たり決算額の推移平均値テキスト130"/>
        <xdr:cNvSpPr txBox="1"/>
      </xdr:nvSpPr>
      <xdr:spPr>
        <a:xfrm>
          <a:off x="5740400" y="2799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33503</xdr:rowOff>
    </xdr:from>
    <xdr:to>
      <xdr:col>26</xdr:col>
      <xdr:colOff>50800</xdr:colOff>
      <xdr:row>18</xdr:row>
      <xdr:rowOff>50476</xdr:rowOff>
    </xdr:to>
    <xdr:cxnSp macro="">
      <xdr:nvCxnSpPr>
        <xdr:cNvPr id="53" name="直線コネクタ 52"/>
        <xdr:cNvCxnSpPr/>
      </xdr:nvCxnSpPr>
      <xdr:spPr bwMode="auto">
        <a:xfrm flipV="1">
          <a:off x="4305300" y="3167228"/>
          <a:ext cx="698500" cy="1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50476</xdr:rowOff>
    </xdr:from>
    <xdr:to>
      <xdr:col>22</xdr:col>
      <xdr:colOff>114300</xdr:colOff>
      <xdr:row>18</xdr:row>
      <xdr:rowOff>71679</xdr:rowOff>
    </xdr:to>
    <xdr:cxnSp macro="">
      <xdr:nvCxnSpPr>
        <xdr:cNvPr id="56" name="直線コネクタ 55"/>
        <xdr:cNvCxnSpPr/>
      </xdr:nvCxnSpPr>
      <xdr:spPr bwMode="auto">
        <a:xfrm flipV="1">
          <a:off x="3606800" y="3184201"/>
          <a:ext cx="698500" cy="21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164717</xdr:rowOff>
    </xdr:from>
    <xdr:ext cx="762000" cy="259045"/>
    <xdr:sp macro="" textlink="">
      <xdr:nvSpPr>
        <xdr:cNvPr id="58" name="テキスト ボックス 57"/>
        <xdr:cNvSpPr txBox="1"/>
      </xdr:nvSpPr>
      <xdr:spPr>
        <a:xfrm>
          <a:off x="3924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71679</xdr:rowOff>
    </xdr:from>
    <xdr:to>
      <xdr:col>18</xdr:col>
      <xdr:colOff>177800</xdr:colOff>
      <xdr:row>18</xdr:row>
      <xdr:rowOff>122752</xdr:rowOff>
    </xdr:to>
    <xdr:cxnSp macro="">
      <xdr:nvCxnSpPr>
        <xdr:cNvPr id="59" name="直線コネクタ 58"/>
        <xdr:cNvCxnSpPr/>
      </xdr:nvCxnSpPr>
      <xdr:spPr bwMode="auto">
        <a:xfrm flipV="1">
          <a:off x="2908300" y="3205404"/>
          <a:ext cx="698500" cy="51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167765</xdr:rowOff>
    </xdr:from>
    <xdr:ext cx="762000" cy="259045"/>
    <xdr:sp macro="" textlink="">
      <xdr:nvSpPr>
        <xdr:cNvPr id="61" name="テキスト ボックス 60"/>
        <xdr:cNvSpPr txBox="1"/>
      </xdr:nvSpPr>
      <xdr:spPr>
        <a:xfrm>
          <a:off x="32258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110604</xdr:rowOff>
    </xdr:from>
    <xdr:to>
      <xdr:col>29</xdr:col>
      <xdr:colOff>177800</xdr:colOff>
      <xdr:row>18</xdr:row>
      <xdr:rowOff>40754</xdr:rowOff>
    </xdr:to>
    <xdr:sp macro="" textlink="">
      <xdr:nvSpPr>
        <xdr:cNvPr id="69" name="楕円 68"/>
        <xdr:cNvSpPr/>
      </xdr:nvSpPr>
      <xdr:spPr bwMode="auto">
        <a:xfrm>
          <a:off x="5600700" y="307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82681</xdr:rowOff>
    </xdr:from>
    <xdr:ext cx="762000" cy="259045"/>
    <xdr:sp macro="" textlink="">
      <xdr:nvSpPr>
        <xdr:cNvPr id="70" name="人口1人当たり決算額の推移該当値テキスト130"/>
        <xdr:cNvSpPr txBox="1"/>
      </xdr:nvSpPr>
      <xdr:spPr>
        <a:xfrm>
          <a:off x="5740400" y="304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154153</xdr:rowOff>
    </xdr:from>
    <xdr:to>
      <xdr:col>26</xdr:col>
      <xdr:colOff>101600</xdr:colOff>
      <xdr:row>18</xdr:row>
      <xdr:rowOff>84303</xdr:rowOff>
    </xdr:to>
    <xdr:sp macro="" textlink="">
      <xdr:nvSpPr>
        <xdr:cNvPr id="71" name="楕円 70"/>
        <xdr:cNvSpPr/>
      </xdr:nvSpPr>
      <xdr:spPr bwMode="auto">
        <a:xfrm>
          <a:off x="4953000" y="311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69080</xdr:rowOff>
    </xdr:from>
    <xdr:ext cx="736600" cy="259045"/>
    <xdr:sp macro="" textlink="">
      <xdr:nvSpPr>
        <xdr:cNvPr id="72" name="テキスト ボックス 71"/>
        <xdr:cNvSpPr txBox="1"/>
      </xdr:nvSpPr>
      <xdr:spPr>
        <a:xfrm>
          <a:off x="4622800" y="320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171126</xdr:rowOff>
    </xdr:from>
    <xdr:to>
      <xdr:col>22</xdr:col>
      <xdr:colOff>165100</xdr:colOff>
      <xdr:row>18</xdr:row>
      <xdr:rowOff>101276</xdr:rowOff>
    </xdr:to>
    <xdr:sp macro="" textlink="">
      <xdr:nvSpPr>
        <xdr:cNvPr id="73" name="楕円 72"/>
        <xdr:cNvSpPr/>
      </xdr:nvSpPr>
      <xdr:spPr bwMode="auto">
        <a:xfrm>
          <a:off x="4254500" y="313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86053</xdr:rowOff>
    </xdr:from>
    <xdr:ext cx="762000" cy="259045"/>
    <xdr:sp macro="" textlink="">
      <xdr:nvSpPr>
        <xdr:cNvPr id="74" name="テキスト ボックス 73"/>
        <xdr:cNvSpPr txBox="1"/>
      </xdr:nvSpPr>
      <xdr:spPr>
        <a:xfrm>
          <a:off x="3924300" y="321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20879</xdr:rowOff>
    </xdr:from>
    <xdr:to>
      <xdr:col>19</xdr:col>
      <xdr:colOff>38100</xdr:colOff>
      <xdr:row>18</xdr:row>
      <xdr:rowOff>122479</xdr:rowOff>
    </xdr:to>
    <xdr:sp macro="" textlink="">
      <xdr:nvSpPr>
        <xdr:cNvPr id="75" name="楕円 74"/>
        <xdr:cNvSpPr/>
      </xdr:nvSpPr>
      <xdr:spPr bwMode="auto">
        <a:xfrm>
          <a:off x="3556000" y="315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107256</xdr:rowOff>
    </xdr:from>
    <xdr:ext cx="762000" cy="259045"/>
    <xdr:sp macro="" textlink="">
      <xdr:nvSpPr>
        <xdr:cNvPr id="76" name="テキスト ボックス 75"/>
        <xdr:cNvSpPr txBox="1"/>
      </xdr:nvSpPr>
      <xdr:spPr>
        <a:xfrm>
          <a:off x="3225800" y="324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71952</xdr:rowOff>
    </xdr:from>
    <xdr:to>
      <xdr:col>15</xdr:col>
      <xdr:colOff>101600</xdr:colOff>
      <xdr:row>19</xdr:row>
      <xdr:rowOff>2102</xdr:rowOff>
    </xdr:to>
    <xdr:sp macro="" textlink="">
      <xdr:nvSpPr>
        <xdr:cNvPr id="77" name="楕円 76"/>
        <xdr:cNvSpPr/>
      </xdr:nvSpPr>
      <xdr:spPr bwMode="auto">
        <a:xfrm>
          <a:off x="2857500" y="3205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158329</xdr:rowOff>
    </xdr:from>
    <xdr:ext cx="762000" cy="259045"/>
    <xdr:sp macro="" textlink="">
      <xdr:nvSpPr>
        <xdr:cNvPr id="78" name="テキスト ボックス 77"/>
        <xdr:cNvSpPr txBox="1"/>
      </xdr:nvSpPr>
      <xdr:spPr>
        <a:xfrm>
          <a:off x="2527300" y="329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276641</xdr:rowOff>
    </xdr:from>
    <xdr:to>
      <xdr:col>29</xdr:col>
      <xdr:colOff>127000</xdr:colOff>
      <xdr:row>35</xdr:row>
      <xdr:rowOff>341655</xdr:rowOff>
    </xdr:to>
    <xdr:cxnSp macro="">
      <xdr:nvCxnSpPr>
        <xdr:cNvPr id="110" name="直線コネクタ 109"/>
        <xdr:cNvCxnSpPr/>
      </xdr:nvCxnSpPr>
      <xdr:spPr bwMode="auto">
        <a:xfrm>
          <a:off x="5003800" y="6886991"/>
          <a:ext cx="647700" cy="6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177247</xdr:rowOff>
    </xdr:from>
    <xdr:to>
      <xdr:col>26</xdr:col>
      <xdr:colOff>50800</xdr:colOff>
      <xdr:row>35</xdr:row>
      <xdr:rowOff>276641</xdr:rowOff>
    </xdr:to>
    <xdr:cxnSp macro="">
      <xdr:nvCxnSpPr>
        <xdr:cNvPr id="113" name="直線コネクタ 112"/>
        <xdr:cNvCxnSpPr/>
      </xdr:nvCxnSpPr>
      <xdr:spPr bwMode="auto">
        <a:xfrm>
          <a:off x="4305300" y="6787597"/>
          <a:ext cx="698500" cy="99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177247</xdr:rowOff>
    </xdr:from>
    <xdr:to>
      <xdr:col>22</xdr:col>
      <xdr:colOff>114300</xdr:colOff>
      <xdr:row>35</xdr:row>
      <xdr:rowOff>179715</xdr:rowOff>
    </xdr:to>
    <xdr:cxnSp macro="">
      <xdr:nvCxnSpPr>
        <xdr:cNvPr id="116" name="直線コネクタ 115"/>
        <xdr:cNvCxnSpPr/>
      </xdr:nvCxnSpPr>
      <xdr:spPr bwMode="auto">
        <a:xfrm flipV="1">
          <a:off x="3606800" y="6787597"/>
          <a:ext cx="698500" cy="2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105740</xdr:rowOff>
    </xdr:from>
    <xdr:to>
      <xdr:col>18</xdr:col>
      <xdr:colOff>177800</xdr:colOff>
      <xdr:row>35</xdr:row>
      <xdr:rowOff>179715</xdr:rowOff>
    </xdr:to>
    <xdr:cxnSp macro="">
      <xdr:nvCxnSpPr>
        <xdr:cNvPr id="119" name="直線コネクタ 118"/>
        <xdr:cNvCxnSpPr/>
      </xdr:nvCxnSpPr>
      <xdr:spPr bwMode="auto">
        <a:xfrm>
          <a:off x="2908300" y="6716090"/>
          <a:ext cx="698500" cy="73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88008</xdr:rowOff>
    </xdr:from>
    <xdr:ext cx="762000" cy="259045"/>
    <xdr:sp macro="" textlink="">
      <xdr:nvSpPr>
        <xdr:cNvPr id="123" name="テキスト ボックス 122"/>
        <xdr:cNvSpPr txBox="1"/>
      </xdr:nvSpPr>
      <xdr:spPr>
        <a:xfrm>
          <a:off x="2527300" y="70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290855</xdr:rowOff>
    </xdr:from>
    <xdr:to>
      <xdr:col>29</xdr:col>
      <xdr:colOff>177800</xdr:colOff>
      <xdr:row>36</xdr:row>
      <xdr:rowOff>49555</xdr:rowOff>
    </xdr:to>
    <xdr:sp macro="" textlink="">
      <xdr:nvSpPr>
        <xdr:cNvPr id="129" name="楕円 128"/>
        <xdr:cNvSpPr/>
      </xdr:nvSpPr>
      <xdr:spPr bwMode="auto">
        <a:xfrm>
          <a:off x="5600700" y="6901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135932</xdr:rowOff>
    </xdr:from>
    <xdr:ext cx="762000" cy="259045"/>
    <xdr:sp macro="" textlink="">
      <xdr:nvSpPr>
        <xdr:cNvPr id="130" name="人口1人当たり決算額の推移該当値テキスト445"/>
        <xdr:cNvSpPr txBox="1"/>
      </xdr:nvSpPr>
      <xdr:spPr>
        <a:xfrm>
          <a:off x="5740400" y="674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225841</xdr:rowOff>
    </xdr:from>
    <xdr:to>
      <xdr:col>26</xdr:col>
      <xdr:colOff>101600</xdr:colOff>
      <xdr:row>35</xdr:row>
      <xdr:rowOff>327441</xdr:rowOff>
    </xdr:to>
    <xdr:sp macro="" textlink="">
      <xdr:nvSpPr>
        <xdr:cNvPr id="131" name="楕円 130"/>
        <xdr:cNvSpPr/>
      </xdr:nvSpPr>
      <xdr:spPr bwMode="auto">
        <a:xfrm>
          <a:off x="4953000" y="683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337618</xdr:rowOff>
    </xdr:from>
    <xdr:ext cx="736600" cy="259045"/>
    <xdr:sp macro="" textlink="">
      <xdr:nvSpPr>
        <xdr:cNvPr id="132" name="テキスト ボックス 131"/>
        <xdr:cNvSpPr txBox="1"/>
      </xdr:nvSpPr>
      <xdr:spPr>
        <a:xfrm>
          <a:off x="4622800" y="6605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126447</xdr:rowOff>
    </xdr:from>
    <xdr:to>
      <xdr:col>22</xdr:col>
      <xdr:colOff>165100</xdr:colOff>
      <xdr:row>35</xdr:row>
      <xdr:rowOff>228047</xdr:rowOff>
    </xdr:to>
    <xdr:sp macro="" textlink="">
      <xdr:nvSpPr>
        <xdr:cNvPr id="133" name="楕円 132"/>
        <xdr:cNvSpPr/>
      </xdr:nvSpPr>
      <xdr:spPr bwMode="auto">
        <a:xfrm>
          <a:off x="4254500" y="6736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238224</xdr:rowOff>
    </xdr:from>
    <xdr:ext cx="762000" cy="259045"/>
    <xdr:sp macro="" textlink="">
      <xdr:nvSpPr>
        <xdr:cNvPr id="134" name="テキスト ボックス 133"/>
        <xdr:cNvSpPr txBox="1"/>
      </xdr:nvSpPr>
      <xdr:spPr>
        <a:xfrm>
          <a:off x="3924300" y="650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128915</xdr:rowOff>
    </xdr:from>
    <xdr:to>
      <xdr:col>19</xdr:col>
      <xdr:colOff>38100</xdr:colOff>
      <xdr:row>35</xdr:row>
      <xdr:rowOff>230515</xdr:rowOff>
    </xdr:to>
    <xdr:sp macro="" textlink="">
      <xdr:nvSpPr>
        <xdr:cNvPr id="135" name="楕円 134"/>
        <xdr:cNvSpPr/>
      </xdr:nvSpPr>
      <xdr:spPr bwMode="auto">
        <a:xfrm>
          <a:off x="3556000" y="6739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240692</xdr:rowOff>
    </xdr:from>
    <xdr:ext cx="762000" cy="259045"/>
    <xdr:sp macro="" textlink="">
      <xdr:nvSpPr>
        <xdr:cNvPr id="136" name="テキスト ボックス 135"/>
        <xdr:cNvSpPr txBox="1"/>
      </xdr:nvSpPr>
      <xdr:spPr>
        <a:xfrm>
          <a:off x="3225800" y="650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54940</xdr:rowOff>
    </xdr:from>
    <xdr:to>
      <xdr:col>15</xdr:col>
      <xdr:colOff>101600</xdr:colOff>
      <xdr:row>35</xdr:row>
      <xdr:rowOff>156540</xdr:rowOff>
    </xdr:to>
    <xdr:sp macro="" textlink="">
      <xdr:nvSpPr>
        <xdr:cNvPr id="137" name="楕円 136"/>
        <xdr:cNvSpPr/>
      </xdr:nvSpPr>
      <xdr:spPr bwMode="auto">
        <a:xfrm>
          <a:off x="2857500" y="6665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166717</xdr:rowOff>
    </xdr:from>
    <xdr:ext cx="762000" cy="259045"/>
    <xdr:sp macro="" textlink="">
      <xdr:nvSpPr>
        <xdr:cNvPr id="138" name="テキスト ボックス 137"/>
        <xdr:cNvSpPr txBox="1"/>
      </xdr:nvSpPr>
      <xdr:spPr>
        <a:xfrm>
          <a:off x="2527300" y="64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144,096
142,328
194.06
69,848,907
67,852,096
1,845,525
28,461,312
40,706,501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25596</xdr:rowOff>
    </xdr:from>
    <xdr:to>
      <xdr:col>24</xdr:col>
      <xdr:colOff>63500</xdr:colOff>
      <xdr:row>39</xdr:row>
      <xdr:rowOff>67038</xdr:rowOff>
    </xdr:to>
    <xdr:cxnSp macro="">
      <xdr:nvCxnSpPr>
        <xdr:cNvPr id="63" name="直線コネクタ 62"/>
        <xdr:cNvCxnSpPr/>
      </xdr:nvCxnSpPr>
      <xdr:spPr>
        <a:xfrm flipV="1">
          <a:off x="3797300" y="6540696"/>
          <a:ext cx="838200" cy="21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165824</xdr:rowOff>
    </xdr:from>
    <xdr:ext cx="534377" cy="259045"/>
    <xdr:sp macro="" textlink="">
      <xdr:nvSpPr>
        <xdr:cNvPr id="64" name="人件費平均値テキスト"/>
        <xdr:cNvSpPr txBox="1"/>
      </xdr:nvSpPr>
      <xdr:spPr>
        <a:xfrm>
          <a:off x="4686300" y="5823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49371</xdr:rowOff>
    </xdr:from>
    <xdr:to>
      <xdr:col>19</xdr:col>
      <xdr:colOff>177800</xdr:colOff>
      <xdr:row>39</xdr:row>
      <xdr:rowOff>67038</xdr:rowOff>
    </xdr:to>
    <xdr:cxnSp macro="">
      <xdr:nvCxnSpPr>
        <xdr:cNvPr id="66" name="直線コネクタ 65"/>
        <xdr:cNvCxnSpPr/>
      </xdr:nvCxnSpPr>
      <xdr:spPr>
        <a:xfrm>
          <a:off x="2908300" y="6735921"/>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136063</xdr:rowOff>
    </xdr:from>
    <xdr:ext cx="534377" cy="259045"/>
    <xdr:sp macro="" textlink="">
      <xdr:nvSpPr>
        <xdr:cNvPr id="68" name="テキスト ボックス 67"/>
        <xdr:cNvSpPr txBox="1"/>
      </xdr:nvSpPr>
      <xdr:spPr>
        <a:xfrm>
          <a:off x="3530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49371</xdr:rowOff>
    </xdr:from>
    <xdr:to>
      <xdr:col>15</xdr:col>
      <xdr:colOff>50800</xdr:colOff>
      <xdr:row>39</xdr:row>
      <xdr:rowOff>106128</xdr:rowOff>
    </xdr:to>
    <xdr:cxnSp macro="">
      <xdr:nvCxnSpPr>
        <xdr:cNvPr id="69" name="直線コネクタ 68"/>
        <xdr:cNvCxnSpPr/>
      </xdr:nvCxnSpPr>
      <xdr:spPr>
        <a:xfrm flipV="1">
          <a:off x="2019300" y="6735921"/>
          <a:ext cx="889000" cy="5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106128</xdr:rowOff>
    </xdr:from>
    <xdr:to>
      <xdr:col>10</xdr:col>
      <xdr:colOff>114300</xdr:colOff>
      <xdr:row>39</xdr:row>
      <xdr:rowOff>145383</xdr:rowOff>
    </xdr:to>
    <xdr:cxnSp macro="">
      <xdr:nvCxnSpPr>
        <xdr:cNvPr id="72" name="直線コネクタ 71"/>
        <xdr:cNvCxnSpPr/>
      </xdr:nvCxnSpPr>
      <xdr:spPr>
        <a:xfrm flipV="1">
          <a:off x="1130300" y="6792678"/>
          <a:ext cx="889000" cy="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146246</xdr:rowOff>
    </xdr:from>
    <xdr:to>
      <xdr:col>24</xdr:col>
      <xdr:colOff>114300</xdr:colOff>
      <xdr:row>38</xdr:row>
      <xdr:rowOff>76396</xdr:rowOff>
    </xdr:to>
    <xdr:sp macro="" textlink="">
      <xdr:nvSpPr>
        <xdr:cNvPr id="82" name="楕円 81"/>
        <xdr:cNvSpPr/>
      </xdr:nvSpPr>
      <xdr:spPr>
        <a:xfrm>
          <a:off x="4584700" y="64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61173</xdr:rowOff>
    </xdr:from>
    <xdr:ext cx="534377" cy="259045"/>
    <xdr:sp macro="" textlink="">
      <xdr:nvSpPr>
        <xdr:cNvPr id="83" name="人件費該当値テキスト"/>
        <xdr:cNvSpPr txBox="1"/>
      </xdr:nvSpPr>
      <xdr:spPr>
        <a:xfrm>
          <a:off x="4686300" y="64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16238</xdr:rowOff>
    </xdr:from>
    <xdr:to>
      <xdr:col>20</xdr:col>
      <xdr:colOff>38100</xdr:colOff>
      <xdr:row>39</xdr:row>
      <xdr:rowOff>117838</xdr:rowOff>
    </xdr:to>
    <xdr:sp macro="" textlink="">
      <xdr:nvSpPr>
        <xdr:cNvPr id="84" name="楕円 83"/>
        <xdr:cNvSpPr/>
      </xdr:nvSpPr>
      <xdr:spPr>
        <a:xfrm>
          <a:off x="3746500" y="67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108965</xdr:rowOff>
    </xdr:from>
    <xdr:ext cx="534377" cy="259045"/>
    <xdr:sp macro="" textlink="">
      <xdr:nvSpPr>
        <xdr:cNvPr id="85" name="テキスト ボックス 84"/>
        <xdr:cNvSpPr txBox="1"/>
      </xdr:nvSpPr>
      <xdr:spPr>
        <a:xfrm>
          <a:off x="3530111"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170021</xdr:rowOff>
    </xdr:from>
    <xdr:to>
      <xdr:col>15</xdr:col>
      <xdr:colOff>101600</xdr:colOff>
      <xdr:row>39</xdr:row>
      <xdr:rowOff>100171</xdr:rowOff>
    </xdr:to>
    <xdr:sp macro="" textlink="">
      <xdr:nvSpPr>
        <xdr:cNvPr id="86" name="楕円 85"/>
        <xdr:cNvSpPr/>
      </xdr:nvSpPr>
      <xdr:spPr>
        <a:xfrm>
          <a:off x="2857500" y="668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91298</xdr:rowOff>
    </xdr:from>
    <xdr:ext cx="534377" cy="259045"/>
    <xdr:sp macro="" textlink="">
      <xdr:nvSpPr>
        <xdr:cNvPr id="87" name="テキスト ボックス 86"/>
        <xdr:cNvSpPr txBox="1"/>
      </xdr:nvSpPr>
      <xdr:spPr>
        <a:xfrm>
          <a:off x="2641111" y="67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55328</xdr:rowOff>
    </xdr:from>
    <xdr:to>
      <xdr:col>10</xdr:col>
      <xdr:colOff>165100</xdr:colOff>
      <xdr:row>39</xdr:row>
      <xdr:rowOff>156928</xdr:rowOff>
    </xdr:to>
    <xdr:sp macro="" textlink="">
      <xdr:nvSpPr>
        <xdr:cNvPr id="88" name="楕円 87"/>
        <xdr:cNvSpPr/>
      </xdr:nvSpPr>
      <xdr:spPr>
        <a:xfrm>
          <a:off x="1968500" y="6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148055</xdr:rowOff>
    </xdr:from>
    <xdr:ext cx="534377" cy="259045"/>
    <xdr:sp macro="" textlink="">
      <xdr:nvSpPr>
        <xdr:cNvPr id="89" name="テキスト ボックス 88"/>
        <xdr:cNvSpPr txBox="1"/>
      </xdr:nvSpPr>
      <xdr:spPr>
        <a:xfrm>
          <a:off x="1752111" y="683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94583</xdr:rowOff>
    </xdr:from>
    <xdr:to>
      <xdr:col>6</xdr:col>
      <xdr:colOff>38100</xdr:colOff>
      <xdr:row>40</xdr:row>
      <xdr:rowOff>24733</xdr:rowOff>
    </xdr:to>
    <xdr:sp macro="" textlink="">
      <xdr:nvSpPr>
        <xdr:cNvPr id="90" name="楕円 89"/>
        <xdr:cNvSpPr/>
      </xdr:nvSpPr>
      <xdr:spPr>
        <a:xfrm>
          <a:off x="1079500" y="678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40</xdr:row>
      <xdr:rowOff>15860</xdr:rowOff>
    </xdr:from>
    <xdr:ext cx="534377" cy="259045"/>
    <xdr:sp macro="" textlink="">
      <xdr:nvSpPr>
        <xdr:cNvPr id="91" name="テキスト ボックス 90"/>
        <xdr:cNvSpPr txBox="1"/>
      </xdr:nvSpPr>
      <xdr:spPr>
        <a:xfrm>
          <a:off x="863111" y="687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97670</xdr:rowOff>
    </xdr:from>
    <xdr:to>
      <xdr:col>24</xdr:col>
      <xdr:colOff>63500</xdr:colOff>
      <xdr:row>59</xdr:row>
      <xdr:rowOff>85881</xdr:rowOff>
    </xdr:to>
    <xdr:cxnSp macro="">
      <xdr:nvCxnSpPr>
        <xdr:cNvPr id="123" name="直線コネクタ 122"/>
        <xdr:cNvCxnSpPr/>
      </xdr:nvCxnSpPr>
      <xdr:spPr>
        <a:xfrm flipV="1">
          <a:off x="3797300" y="10041770"/>
          <a:ext cx="838200" cy="15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133918</xdr:rowOff>
    </xdr:from>
    <xdr:ext cx="534377" cy="259045"/>
    <xdr:sp macro="" textlink="">
      <xdr:nvSpPr>
        <xdr:cNvPr id="124" name="物件費平均値テキスト"/>
        <xdr:cNvSpPr txBox="1"/>
      </xdr:nvSpPr>
      <xdr:spPr>
        <a:xfrm>
          <a:off x="4686300" y="9392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85881</xdr:rowOff>
    </xdr:from>
    <xdr:to>
      <xdr:col>19</xdr:col>
      <xdr:colOff>177800</xdr:colOff>
      <xdr:row>59</xdr:row>
      <xdr:rowOff>154722</xdr:rowOff>
    </xdr:to>
    <xdr:cxnSp macro="">
      <xdr:nvCxnSpPr>
        <xdr:cNvPr id="126" name="直線コネクタ 125"/>
        <xdr:cNvCxnSpPr/>
      </xdr:nvCxnSpPr>
      <xdr:spPr>
        <a:xfrm flipV="1">
          <a:off x="2908300" y="10201431"/>
          <a:ext cx="889000" cy="6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151032</xdr:rowOff>
    </xdr:from>
    <xdr:to>
      <xdr:col>15</xdr:col>
      <xdr:colOff>50800</xdr:colOff>
      <xdr:row>59</xdr:row>
      <xdr:rowOff>154722</xdr:rowOff>
    </xdr:to>
    <xdr:cxnSp macro="">
      <xdr:nvCxnSpPr>
        <xdr:cNvPr id="129" name="直線コネクタ 128"/>
        <xdr:cNvCxnSpPr/>
      </xdr:nvCxnSpPr>
      <xdr:spPr>
        <a:xfrm>
          <a:off x="2019300" y="10266582"/>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154580</xdr:rowOff>
    </xdr:from>
    <xdr:ext cx="534377" cy="259045"/>
    <xdr:sp macro="" textlink="">
      <xdr:nvSpPr>
        <xdr:cNvPr id="131" name="テキスト ボックス 130"/>
        <xdr:cNvSpPr txBox="1"/>
      </xdr:nvSpPr>
      <xdr:spPr>
        <a:xfrm>
          <a:off x="2641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151032</xdr:rowOff>
    </xdr:from>
    <xdr:to>
      <xdr:col>10</xdr:col>
      <xdr:colOff>114300</xdr:colOff>
      <xdr:row>60</xdr:row>
      <xdr:rowOff>4010</xdr:rowOff>
    </xdr:to>
    <xdr:cxnSp macro="">
      <xdr:nvCxnSpPr>
        <xdr:cNvPr id="132" name="直線コネクタ 131"/>
        <xdr:cNvCxnSpPr/>
      </xdr:nvCxnSpPr>
      <xdr:spPr>
        <a:xfrm flipV="1">
          <a:off x="1130300" y="10266582"/>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46870</xdr:rowOff>
    </xdr:from>
    <xdr:to>
      <xdr:col>24</xdr:col>
      <xdr:colOff>114300</xdr:colOff>
      <xdr:row>58</xdr:row>
      <xdr:rowOff>148470</xdr:rowOff>
    </xdr:to>
    <xdr:sp macro="" textlink="">
      <xdr:nvSpPr>
        <xdr:cNvPr id="142" name="楕円 141"/>
        <xdr:cNvSpPr/>
      </xdr:nvSpPr>
      <xdr:spPr>
        <a:xfrm>
          <a:off x="4584700" y="99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133247</xdr:rowOff>
    </xdr:from>
    <xdr:ext cx="534377" cy="259045"/>
    <xdr:sp macro="" textlink="">
      <xdr:nvSpPr>
        <xdr:cNvPr id="143" name="物件費該当値テキスト"/>
        <xdr:cNvSpPr txBox="1"/>
      </xdr:nvSpPr>
      <xdr:spPr>
        <a:xfrm>
          <a:off x="4686300" y="99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35081</xdr:rowOff>
    </xdr:from>
    <xdr:to>
      <xdr:col>20</xdr:col>
      <xdr:colOff>38100</xdr:colOff>
      <xdr:row>59</xdr:row>
      <xdr:rowOff>136681</xdr:rowOff>
    </xdr:to>
    <xdr:sp macro="" textlink="">
      <xdr:nvSpPr>
        <xdr:cNvPr id="144" name="楕円 143"/>
        <xdr:cNvSpPr/>
      </xdr:nvSpPr>
      <xdr:spPr>
        <a:xfrm>
          <a:off x="3746500" y="1015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127808</xdr:rowOff>
    </xdr:from>
    <xdr:ext cx="534377" cy="259045"/>
    <xdr:sp macro="" textlink="">
      <xdr:nvSpPr>
        <xdr:cNvPr id="145" name="テキスト ボックス 144"/>
        <xdr:cNvSpPr txBox="1"/>
      </xdr:nvSpPr>
      <xdr:spPr>
        <a:xfrm>
          <a:off x="3530111" y="1024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103922</xdr:rowOff>
    </xdr:from>
    <xdr:to>
      <xdr:col>15</xdr:col>
      <xdr:colOff>101600</xdr:colOff>
      <xdr:row>60</xdr:row>
      <xdr:rowOff>34072</xdr:rowOff>
    </xdr:to>
    <xdr:sp macro="" textlink="">
      <xdr:nvSpPr>
        <xdr:cNvPr id="146" name="楕円 145"/>
        <xdr:cNvSpPr/>
      </xdr:nvSpPr>
      <xdr:spPr>
        <a:xfrm>
          <a:off x="2857500" y="1021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25199</xdr:rowOff>
    </xdr:from>
    <xdr:ext cx="534377" cy="259045"/>
    <xdr:sp macro="" textlink="">
      <xdr:nvSpPr>
        <xdr:cNvPr id="147" name="テキスト ボックス 146"/>
        <xdr:cNvSpPr txBox="1"/>
      </xdr:nvSpPr>
      <xdr:spPr>
        <a:xfrm>
          <a:off x="2641111" y="1031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100232</xdr:rowOff>
    </xdr:from>
    <xdr:to>
      <xdr:col>10</xdr:col>
      <xdr:colOff>165100</xdr:colOff>
      <xdr:row>60</xdr:row>
      <xdr:rowOff>30382</xdr:rowOff>
    </xdr:to>
    <xdr:sp macro="" textlink="">
      <xdr:nvSpPr>
        <xdr:cNvPr id="148" name="楕円 147"/>
        <xdr:cNvSpPr/>
      </xdr:nvSpPr>
      <xdr:spPr>
        <a:xfrm>
          <a:off x="1968500" y="1021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21509</xdr:rowOff>
    </xdr:from>
    <xdr:ext cx="534377" cy="259045"/>
    <xdr:sp macro="" textlink="">
      <xdr:nvSpPr>
        <xdr:cNvPr id="149" name="テキスト ボックス 148"/>
        <xdr:cNvSpPr txBox="1"/>
      </xdr:nvSpPr>
      <xdr:spPr>
        <a:xfrm>
          <a:off x="1752111" y="1030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124660</xdr:rowOff>
    </xdr:from>
    <xdr:to>
      <xdr:col>6</xdr:col>
      <xdr:colOff>38100</xdr:colOff>
      <xdr:row>60</xdr:row>
      <xdr:rowOff>54810</xdr:rowOff>
    </xdr:to>
    <xdr:sp macro="" textlink="">
      <xdr:nvSpPr>
        <xdr:cNvPr id="150" name="楕円 149"/>
        <xdr:cNvSpPr/>
      </xdr:nvSpPr>
      <xdr:spPr>
        <a:xfrm>
          <a:off x="1079500" y="1024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45937</xdr:rowOff>
    </xdr:from>
    <xdr:ext cx="534377" cy="259045"/>
    <xdr:sp macro="" textlink="">
      <xdr:nvSpPr>
        <xdr:cNvPr id="151" name="テキスト ボックス 150"/>
        <xdr:cNvSpPr txBox="1"/>
      </xdr:nvSpPr>
      <xdr:spPr>
        <a:xfrm>
          <a:off x="863111" y="1033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101981</xdr:rowOff>
    </xdr:from>
    <xdr:to>
      <xdr:col>24</xdr:col>
      <xdr:colOff>63500</xdr:colOff>
      <xdr:row>75</xdr:row>
      <xdr:rowOff>137578</xdr:rowOff>
    </xdr:to>
    <xdr:cxnSp macro="">
      <xdr:nvCxnSpPr>
        <xdr:cNvPr id="182" name="直線コネクタ 181"/>
        <xdr:cNvCxnSpPr/>
      </xdr:nvCxnSpPr>
      <xdr:spPr>
        <a:xfrm flipV="1">
          <a:off x="3797300" y="12960731"/>
          <a:ext cx="838200" cy="3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29935</xdr:rowOff>
    </xdr:from>
    <xdr:ext cx="469744" cy="259045"/>
    <xdr:sp macro="" textlink="">
      <xdr:nvSpPr>
        <xdr:cNvPr id="183" name="維持補修費平均値テキスト"/>
        <xdr:cNvSpPr txBox="1"/>
      </xdr:nvSpPr>
      <xdr:spPr>
        <a:xfrm>
          <a:off x="4686300" y="1288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137578</xdr:rowOff>
    </xdr:from>
    <xdr:to>
      <xdr:col>19</xdr:col>
      <xdr:colOff>177800</xdr:colOff>
      <xdr:row>75</xdr:row>
      <xdr:rowOff>160764</xdr:rowOff>
    </xdr:to>
    <xdr:cxnSp macro="">
      <xdr:nvCxnSpPr>
        <xdr:cNvPr id="185" name="直線コネクタ 184"/>
        <xdr:cNvCxnSpPr/>
      </xdr:nvCxnSpPr>
      <xdr:spPr>
        <a:xfrm flipV="1">
          <a:off x="2908300" y="12996328"/>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160764</xdr:rowOff>
    </xdr:from>
    <xdr:to>
      <xdr:col>15</xdr:col>
      <xdr:colOff>50800</xdr:colOff>
      <xdr:row>76</xdr:row>
      <xdr:rowOff>34544</xdr:rowOff>
    </xdr:to>
    <xdr:cxnSp macro="">
      <xdr:nvCxnSpPr>
        <xdr:cNvPr id="188" name="直線コネクタ 187"/>
        <xdr:cNvCxnSpPr/>
      </xdr:nvCxnSpPr>
      <xdr:spPr>
        <a:xfrm flipV="1">
          <a:off x="2019300" y="13019514"/>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166968</xdr:rowOff>
    </xdr:from>
    <xdr:to>
      <xdr:col>10</xdr:col>
      <xdr:colOff>114300</xdr:colOff>
      <xdr:row>76</xdr:row>
      <xdr:rowOff>34544</xdr:rowOff>
    </xdr:to>
    <xdr:cxnSp macro="">
      <xdr:nvCxnSpPr>
        <xdr:cNvPr id="191" name="直線コネクタ 190"/>
        <xdr:cNvCxnSpPr/>
      </xdr:nvCxnSpPr>
      <xdr:spPr>
        <a:xfrm>
          <a:off x="1130300" y="13025718"/>
          <a:ext cx="8890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51181</xdr:rowOff>
    </xdr:from>
    <xdr:to>
      <xdr:col>24</xdr:col>
      <xdr:colOff>114300</xdr:colOff>
      <xdr:row>75</xdr:row>
      <xdr:rowOff>152781</xdr:rowOff>
    </xdr:to>
    <xdr:sp macro="" textlink="">
      <xdr:nvSpPr>
        <xdr:cNvPr id="201" name="楕円 200"/>
        <xdr:cNvSpPr/>
      </xdr:nvSpPr>
      <xdr:spPr>
        <a:xfrm>
          <a:off x="4584700" y="129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74058</xdr:rowOff>
    </xdr:from>
    <xdr:ext cx="469744" cy="259045"/>
    <xdr:sp macro="" textlink="">
      <xdr:nvSpPr>
        <xdr:cNvPr id="202" name="維持補修費該当値テキスト"/>
        <xdr:cNvSpPr txBox="1"/>
      </xdr:nvSpPr>
      <xdr:spPr>
        <a:xfrm>
          <a:off x="4686300" y="1276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86778</xdr:rowOff>
    </xdr:from>
    <xdr:to>
      <xdr:col>20</xdr:col>
      <xdr:colOff>38100</xdr:colOff>
      <xdr:row>76</xdr:row>
      <xdr:rowOff>16928</xdr:rowOff>
    </xdr:to>
    <xdr:sp macro="" textlink="">
      <xdr:nvSpPr>
        <xdr:cNvPr id="203" name="楕円 202"/>
        <xdr:cNvSpPr/>
      </xdr:nvSpPr>
      <xdr:spPr>
        <a:xfrm>
          <a:off x="3746500" y="129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8055</xdr:rowOff>
    </xdr:from>
    <xdr:ext cx="469744" cy="259045"/>
    <xdr:sp macro="" textlink="">
      <xdr:nvSpPr>
        <xdr:cNvPr id="204" name="テキスト ボックス 203"/>
        <xdr:cNvSpPr txBox="1"/>
      </xdr:nvSpPr>
      <xdr:spPr>
        <a:xfrm>
          <a:off x="3562428" y="1303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109964</xdr:rowOff>
    </xdr:from>
    <xdr:to>
      <xdr:col>15</xdr:col>
      <xdr:colOff>101600</xdr:colOff>
      <xdr:row>76</xdr:row>
      <xdr:rowOff>40114</xdr:rowOff>
    </xdr:to>
    <xdr:sp macro="" textlink="">
      <xdr:nvSpPr>
        <xdr:cNvPr id="205" name="楕円 204"/>
        <xdr:cNvSpPr/>
      </xdr:nvSpPr>
      <xdr:spPr>
        <a:xfrm>
          <a:off x="2857500" y="129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31241</xdr:rowOff>
    </xdr:from>
    <xdr:ext cx="469744" cy="259045"/>
    <xdr:sp macro="" textlink="">
      <xdr:nvSpPr>
        <xdr:cNvPr id="206" name="テキスト ボックス 205"/>
        <xdr:cNvSpPr txBox="1"/>
      </xdr:nvSpPr>
      <xdr:spPr>
        <a:xfrm>
          <a:off x="2673428" y="130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155194</xdr:rowOff>
    </xdr:from>
    <xdr:to>
      <xdr:col>10</xdr:col>
      <xdr:colOff>165100</xdr:colOff>
      <xdr:row>76</xdr:row>
      <xdr:rowOff>85344</xdr:rowOff>
    </xdr:to>
    <xdr:sp macro="" textlink="">
      <xdr:nvSpPr>
        <xdr:cNvPr id="207" name="楕円 206"/>
        <xdr:cNvSpPr/>
      </xdr:nvSpPr>
      <xdr:spPr>
        <a:xfrm>
          <a:off x="1968500" y="130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76471</xdr:rowOff>
    </xdr:from>
    <xdr:ext cx="469744" cy="259045"/>
    <xdr:sp macro="" textlink="">
      <xdr:nvSpPr>
        <xdr:cNvPr id="208" name="テキスト ボックス 207"/>
        <xdr:cNvSpPr txBox="1"/>
      </xdr:nvSpPr>
      <xdr:spPr>
        <a:xfrm>
          <a:off x="1784428" y="1310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116169</xdr:rowOff>
    </xdr:from>
    <xdr:to>
      <xdr:col>6</xdr:col>
      <xdr:colOff>38100</xdr:colOff>
      <xdr:row>76</xdr:row>
      <xdr:rowOff>46320</xdr:rowOff>
    </xdr:to>
    <xdr:sp macro="" textlink="">
      <xdr:nvSpPr>
        <xdr:cNvPr id="209" name="楕円 208"/>
        <xdr:cNvSpPr/>
      </xdr:nvSpPr>
      <xdr:spPr>
        <a:xfrm>
          <a:off x="1079500" y="12974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37445</xdr:rowOff>
    </xdr:from>
    <xdr:ext cx="469744" cy="259045"/>
    <xdr:sp macro="" textlink="">
      <xdr:nvSpPr>
        <xdr:cNvPr id="210" name="テキスト ボックス 209"/>
        <xdr:cNvSpPr txBox="1"/>
      </xdr:nvSpPr>
      <xdr:spPr>
        <a:xfrm>
          <a:off x="895428" y="1306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9" name="テキスト ボックス 22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82812</xdr:rowOff>
    </xdr:from>
    <xdr:to>
      <xdr:col>24</xdr:col>
      <xdr:colOff>62865</xdr:colOff>
      <xdr:row>96</xdr:row>
      <xdr:rowOff>156127</xdr:rowOff>
    </xdr:to>
    <xdr:cxnSp macro="">
      <xdr:nvCxnSpPr>
        <xdr:cNvPr id="237" name="直線コネクタ 236"/>
        <xdr:cNvCxnSpPr/>
      </xdr:nvCxnSpPr>
      <xdr:spPr>
        <a:xfrm flipV="1">
          <a:off x="4633595" y="15513312"/>
          <a:ext cx="1270" cy="110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159954</xdr:rowOff>
    </xdr:from>
    <xdr:ext cx="534377" cy="259045"/>
    <xdr:sp macro="" textlink="">
      <xdr:nvSpPr>
        <xdr:cNvPr id="238" name="扶助費最小値テキスト"/>
        <xdr:cNvSpPr txBox="1"/>
      </xdr:nvSpPr>
      <xdr:spPr>
        <a:xfrm>
          <a:off x="4686300" y="1661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156127</xdr:rowOff>
    </xdr:from>
    <xdr:to>
      <xdr:col>24</xdr:col>
      <xdr:colOff>152400</xdr:colOff>
      <xdr:row>96</xdr:row>
      <xdr:rowOff>156127</xdr:rowOff>
    </xdr:to>
    <xdr:cxnSp macro="">
      <xdr:nvCxnSpPr>
        <xdr:cNvPr id="239" name="直線コネクタ 238"/>
        <xdr:cNvCxnSpPr/>
      </xdr:nvCxnSpPr>
      <xdr:spPr>
        <a:xfrm>
          <a:off x="4546600" y="1661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29489</xdr:rowOff>
    </xdr:from>
    <xdr:ext cx="599010" cy="259045"/>
    <xdr:sp macro="" textlink="">
      <xdr:nvSpPr>
        <xdr:cNvPr id="240" name="扶助費最大値テキスト"/>
        <xdr:cNvSpPr txBox="1"/>
      </xdr:nvSpPr>
      <xdr:spPr>
        <a:xfrm>
          <a:off x="4686300" y="1528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82812</xdr:rowOff>
    </xdr:from>
    <xdr:to>
      <xdr:col>24</xdr:col>
      <xdr:colOff>152400</xdr:colOff>
      <xdr:row>90</xdr:row>
      <xdr:rowOff>82812</xdr:rowOff>
    </xdr:to>
    <xdr:cxnSp macro="">
      <xdr:nvCxnSpPr>
        <xdr:cNvPr id="241" name="直線コネクタ 240"/>
        <xdr:cNvCxnSpPr/>
      </xdr:nvCxnSpPr>
      <xdr:spPr>
        <a:xfrm>
          <a:off x="4546600" y="1551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139863</xdr:rowOff>
    </xdr:from>
    <xdr:to>
      <xdr:col>24</xdr:col>
      <xdr:colOff>63500</xdr:colOff>
      <xdr:row>96</xdr:row>
      <xdr:rowOff>8418</xdr:rowOff>
    </xdr:to>
    <xdr:cxnSp macro="">
      <xdr:nvCxnSpPr>
        <xdr:cNvPr id="242" name="直線コネクタ 241"/>
        <xdr:cNvCxnSpPr/>
      </xdr:nvCxnSpPr>
      <xdr:spPr>
        <a:xfrm flipV="1">
          <a:off x="3797300" y="16256163"/>
          <a:ext cx="8382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151618</xdr:rowOff>
    </xdr:from>
    <xdr:ext cx="534377" cy="259045"/>
    <xdr:sp macro="" textlink="">
      <xdr:nvSpPr>
        <xdr:cNvPr id="243" name="扶助費平均値テキスト"/>
        <xdr:cNvSpPr txBox="1"/>
      </xdr:nvSpPr>
      <xdr:spPr>
        <a:xfrm>
          <a:off x="4686300" y="1592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128741</xdr:rowOff>
    </xdr:from>
    <xdr:to>
      <xdr:col>24</xdr:col>
      <xdr:colOff>114300</xdr:colOff>
      <xdr:row>94</xdr:row>
      <xdr:rowOff>58891</xdr:rowOff>
    </xdr:to>
    <xdr:sp macro="" textlink="">
      <xdr:nvSpPr>
        <xdr:cNvPr id="244" name="フローチャート: 判断 243"/>
        <xdr:cNvSpPr/>
      </xdr:nvSpPr>
      <xdr:spPr>
        <a:xfrm>
          <a:off x="4584700" y="1607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8418</xdr:rowOff>
    </xdr:from>
    <xdr:to>
      <xdr:col>19</xdr:col>
      <xdr:colOff>177800</xdr:colOff>
      <xdr:row>97</xdr:row>
      <xdr:rowOff>49631</xdr:rowOff>
    </xdr:to>
    <xdr:cxnSp macro="">
      <xdr:nvCxnSpPr>
        <xdr:cNvPr id="245" name="直線コネクタ 244"/>
        <xdr:cNvCxnSpPr/>
      </xdr:nvCxnSpPr>
      <xdr:spPr>
        <a:xfrm flipV="1">
          <a:off x="2908300" y="16467618"/>
          <a:ext cx="889000" cy="21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82466</xdr:rowOff>
    </xdr:from>
    <xdr:to>
      <xdr:col>20</xdr:col>
      <xdr:colOff>38100</xdr:colOff>
      <xdr:row>95</xdr:row>
      <xdr:rowOff>12616</xdr:rowOff>
    </xdr:to>
    <xdr:sp macro="" textlink="">
      <xdr:nvSpPr>
        <xdr:cNvPr id="246" name="フローチャート: 判断 245"/>
        <xdr:cNvSpPr/>
      </xdr:nvSpPr>
      <xdr:spPr>
        <a:xfrm>
          <a:off x="3746500" y="1619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29143</xdr:rowOff>
    </xdr:from>
    <xdr:ext cx="534377" cy="259045"/>
    <xdr:sp macro="" textlink="">
      <xdr:nvSpPr>
        <xdr:cNvPr id="247" name="テキスト ボックス 246"/>
        <xdr:cNvSpPr txBox="1"/>
      </xdr:nvSpPr>
      <xdr:spPr>
        <a:xfrm>
          <a:off x="3530111" y="1597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49631</xdr:rowOff>
    </xdr:from>
    <xdr:to>
      <xdr:col>15</xdr:col>
      <xdr:colOff>50800</xdr:colOff>
      <xdr:row>98</xdr:row>
      <xdr:rowOff>39737</xdr:rowOff>
    </xdr:to>
    <xdr:cxnSp macro="">
      <xdr:nvCxnSpPr>
        <xdr:cNvPr id="248" name="直線コネクタ 247"/>
        <xdr:cNvCxnSpPr/>
      </xdr:nvCxnSpPr>
      <xdr:spPr>
        <a:xfrm flipV="1">
          <a:off x="2019300" y="16680281"/>
          <a:ext cx="889000" cy="16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87823</xdr:rowOff>
    </xdr:from>
    <xdr:to>
      <xdr:col>15</xdr:col>
      <xdr:colOff>101600</xdr:colOff>
      <xdr:row>96</xdr:row>
      <xdr:rowOff>17973</xdr:rowOff>
    </xdr:to>
    <xdr:sp macro="" textlink="">
      <xdr:nvSpPr>
        <xdr:cNvPr id="249" name="フローチャート: 判断 248"/>
        <xdr:cNvSpPr/>
      </xdr:nvSpPr>
      <xdr:spPr>
        <a:xfrm>
          <a:off x="2857500" y="1637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34500</xdr:rowOff>
    </xdr:from>
    <xdr:ext cx="534377" cy="259045"/>
    <xdr:sp macro="" textlink="">
      <xdr:nvSpPr>
        <xdr:cNvPr id="250" name="テキスト ボックス 249"/>
        <xdr:cNvSpPr txBox="1"/>
      </xdr:nvSpPr>
      <xdr:spPr>
        <a:xfrm>
          <a:off x="2641111" y="1615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39737</xdr:rowOff>
    </xdr:from>
    <xdr:to>
      <xdr:col>10</xdr:col>
      <xdr:colOff>114300</xdr:colOff>
      <xdr:row>98</xdr:row>
      <xdr:rowOff>88102</xdr:rowOff>
    </xdr:to>
    <xdr:cxnSp macro="">
      <xdr:nvCxnSpPr>
        <xdr:cNvPr id="251" name="直線コネクタ 250"/>
        <xdr:cNvCxnSpPr/>
      </xdr:nvCxnSpPr>
      <xdr:spPr>
        <a:xfrm flipV="1">
          <a:off x="1130300" y="16841837"/>
          <a:ext cx="889000" cy="4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84753</xdr:rowOff>
    </xdr:from>
    <xdr:to>
      <xdr:col>10</xdr:col>
      <xdr:colOff>165100</xdr:colOff>
      <xdr:row>96</xdr:row>
      <xdr:rowOff>14903</xdr:rowOff>
    </xdr:to>
    <xdr:sp macro="" textlink="">
      <xdr:nvSpPr>
        <xdr:cNvPr id="252" name="フローチャート: 判断 251"/>
        <xdr:cNvSpPr/>
      </xdr:nvSpPr>
      <xdr:spPr>
        <a:xfrm>
          <a:off x="1968500" y="163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31430</xdr:rowOff>
    </xdr:from>
    <xdr:ext cx="534377" cy="259045"/>
    <xdr:sp macro="" textlink="">
      <xdr:nvSpPr>
        <xdr:cNvPr id="253" name="テキスト ボックス 252"/>
        <xdr:cNvSpPr txBox="1"/>
      </xdr:nvSpPr>
      <xdr:spPr>
        <a:xfrm>
          <a:off x="1752111" y="1614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101898</xdr:rowOff>
    </xdr:from>
    <xdr:to>
      <xdr:col>6</xdr:col>
      <xdr:colOff>38100</xdr:colOff>
      <xdr:row>96</xdr:row>
      <xdr:rowOff>32048</xdr:rowOff>
    </xdr:to>
    <xdr:sp macro="" textlink="">
      <xdr:nvSpPr>
        <xdr:cNvPr id="254" name="フローチャート: 判断 253"/>
        <xdr:cNvSpPr/>
      </xdr:nvSpPr>
      <xdr:spPr>
        <a:xfrm>
          <a:off x="1079500" y="1638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48575</xdr:rowOff>
    </xdr:from>
    <xdr:ext cx="534377" cy="259045"/>
    <xdr:sp macro="" textlink="">
      <xdr:nvSpPr>
        <xdr:cNvPr id="255" name="テキスト ボックス 254"/>
        <xdr:cNvSpPr txBox="1"/>
      </xdr:nvSpPr>
      <xdr:spPr>
        <a:xfrm>
          <a:off x="863111" y="1616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89063</xdr:rowOff>
    </xdr:from>
    <xdr:to>
      <xdr:col>24</xdr:col>
      <xdr:colOff>114300</xdr:colOff>
      <xdr:row>95</xdr:row>
      <xdr:rowOff>19213</xdr:rowOff>
    </xdr:to>
    <xdr:sp macro="" textlink="">
      <xdr:nvSpPr>
        <xdr:cNvPr id="261" name="楕円 260"/>
        <xdr:cNvSpPr/>
      </xdr:nvSpPr>
      <xdr:spPr>
        <a:xfrm>
          <a:off x="4584700" y="162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67490</xdr:rowOff>
    </xdr:from>
    <xdr:ext cx="534377" cy="259045"/>
    <xdr:sp macro="" textlink="">
      <xdr:nvSpPr>
        <xdr:cNvPr id="262" name="扶助費該当値テキスト"/>
        <xdr:cNvSpPr txBox="1"/>
      </xdr:nvSpPr>
      <xdr:spPr>
        <a:xfrm>
          <a:off x="4686300" y="1618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129068</xdr:rowOff>
    </xdr:from>
    <xdr:to>
      <xdr:col>20</xdr:col>
      <xdr:colOff>38100</xdr:colOff>
      <xdr:row>96</xdr:row>
      <xdr:rowOff>59218</xdr:rowOff>
    </xdr:to>
    <xdr:sp macro="" textlink="">
      <xdr:nvSpPr>
        <xdr:cNvPr id="263" name="楕円 262"/>
        <xdr:cNvSpPr/>
      </xdr:nvSpPr>
      <xdr:spPr>
        <a:xfrm>
          <a:off x="3746500" y="1641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50345</xdr:rowOff>
    </xdr:from>
    <xdr:ext cx="534377" cy="259045"/>
    <xdr:sp macro="" textlink="">
      <xdr:nvSpPr>
        <xdr:cNvPr id="264" name="テキスト ボックス 263"/>
        <xdr:cNvSpPr txBox="1"/>
      </xdr:nvSpPr>
      <xdr:spPr>
        <a:xfrm>
          <a:off x="3530111" y="1650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170281</xdr:rowOff>
    </xdr:from>
    <xdr:to>
      <xdr:col>15</xdr:col>
      <xdr:colOff>101600</xdr:colOff>
      <xdr:row>97</xdr:row>
      <xdr:rowOff>100431</xdr:rowOff>
    </xdr:to>
    <xdr:sp macro="" textlink="">
      <xdr:nvSpPr>
        <xdr:cNvPr id="265" name="楕円 264"/>
        <xdr:cNvSpPr/>
      </xdr:nvSpPr>
      <xdr:spPr>
        <a:xfrm>
          <a:off x="2857500" y="166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91558</xdr:rowOff>
    </xdr:from>
    <xdr:ext cx="534377" cy="259045"/>
    <xdr:sp macro="" textlink="">
      <xdr:nvSpPr>
        <xdr:cNvPr id="266" name="テキスト ボックス 265"/>
        <xdr:cNvSpPr txBox="1"/>
      </xdr:nvSpPr>
      <xdr:spPr>
        <a:xfrm>
          <a:off x="2641111" y="167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160387</xdr:rowOff>
    </xdr:from>
    <xdr:to>
      <xdr:col>10</xdr:col>
      <xdr:colOff>165100</xdr:colOff>
      <xdr:row>98</xdr:row>
      <xdr:rowOff>90537</xdr:rowOff>
    </xdr:to>
    <xdr:sp macro="" textlink="">
      <xdr:nvSpPr>
        <xdr:cNvPr id="267" name="楕円 266"/>
        <xdr:cNvSpPr/>
      </xdr:nvSpPr>
      <xdr:spPr>
        <a:xfrm>
          <a:off x="1968500" y="1679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81664</xdr:rowOff>
    </xdr:from>
    <xdr:ext cx="534377" cy="259045"/>
    <xdr:sp macro="" textlink="">
      <xdr:nvSpPr>
        <xdr:cNvPr id="268" name="テキスト ボックス 267"/>
        <xdr:cNvSpPr txBox="1"/>
      </xdr:nvSpPr>
      <xdr:spPr>
        <a:xfrm>
          <a:off x="1752111" y="1688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37302</xdr:rowOff>
    </xdr:from>
    <xdr:to>
      <xdr:col>6</xdr:col>
      <xdr:colOff>38100</xdr:colOff>
      <xdr:row>98</xdr:row>
      <xdr:rowOff>138902</xdr:rowOff>
    </xdr:to>
    <xdr:sp macro="" textlink="">
      <xdr:nvSpPr>
        <xdr:cNvPr id="269" name="楕円 268"/>
        <xdr:cNvSpPr/>
      </xdr:nvSpPr>
      <xdr:spPr>
        <a:xfrm>
          <a:off x="1079500" y="168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130029</xdr:rowOff>
    </xdr:from>
    <xdr:ext cx="534377" cy="259045"/>
    <xdr:sp macro="" textlink="">
      <xdr:nvSpPr>
        <xdr:cNvPr id="270" name="テキスト ボックス 269"/>
        <xdr:cNvSpPr txBox="1"/>
      </xdr:nvSpPr>
      <xdr:spPr>
        <a:xfrm>
          <a:off x="863111" y="1693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2" name="テキスト ボックス 28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4" name="テキスト ボックス 283"/>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6" name="テキスト ボックス 28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4" name="直線コネクタ 293"/>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5"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6" name="直線コネクタ 295"/>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7"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8" name="直線コネクタ 297"/>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143068</xdr:rowOff>
    </xdr:from>
    <xdr:to>
      <xdr:col>55</xdr:col>
      <xdr:colOff>0</xdr:colOff>
      <xdr:row>38</xdr:row>
      <xdr:rowOff>51323</xdr:rowOff>
    </xdr:to>
    <xdr:cxnSp macro="">
      <xdr:nvCxnSpPr>
        <xdr:cNvPr id="299" name="直線コネクタ 298"/>
        <xdr:cNvCxnSpPr/>
      </xdr:nvCxnSpPr>
      <xdr:spPr>
        <a:xfrm flipV="1">
          <a:off x="9639300" y="6143818"/>
          <a:ext cx="838200" cy="4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84213</xdr:rowOff>
    </xdr:from>
    <xdr:ext cx="599010" cy="259045"/>
    <xdr:sp macro="" textlink="">
      <xdr:nvSpPr>
        <xdr:cNvPr id="300" name="補助費等平均値テキスト"/>
        <xdr:cNvSpPr txBox="1"/>
      </xdr:nvSpPr>
      <xdr:spPr>
        <a:xfrm>
          <a:off x="10528300" y="6084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301" name="フローチャート: 判断 300"/>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51323</xdr:rowOff>
    </xdr:from>
    <xdr:to>
      <xdr:col>50</xdr:col>
      <xdr:colOff>114300</xdr:colOff>
      <xdr:row>38</xdr:row>
      <xdr:rowOff>55011</xdr:rowOff>
    </xdr:to>
    <xdr:cxnSp macro="">
      <xdr:nvCxnSpPr>
        <xdr:cNvPr id="302" name="直線コネクタ 301"/>
        <xdr:cNvCxnSpPr/>
      </xdr:nvCxnSpPr>
      <xdr:spPr>
        <a:xfrm flipV="1">
          <a:off x="8750300" y="6566423"/>
          <a:ext cx="889000" cy="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3" name="フローチャート: 判断 302"/>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103141</xdr:rowOff>
    </xdr:from>
    <xdr:ext cx="534377" cy="259045"/>
    <xdr:sp macro="" textlink="">
      <xdr:nvSpPr>
        <xdr:cNvPr id="304" name="テキスト ボックス 303"/>
        <xdr:cNvSpPr txBox="1"/>
      </xdr:nvSpPr>
      <xdr:spPr>
        <a:xfrm>
          <a:off x="9372111" y="6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10152</xdr:rowOff>
    </xdr:from>
    <xdr:to>
      <xdr:col>45</xdr:col>
      <xdr:colOff>177800</xdr:colOff>
      <xdr:row>38</xdr:row>
      <xdr:rowOff>55011</xdr:rowOff>
    </xdr:to>
    <xdr:cxnSp macro="">
      <xdr:nvCxnSpPr>
        <xdr:cNvPr id="305" name="直線コネクタ 304"/>
        <xdr:cNvCxnSpPr/>
      </xdr:nvCxnSpPr>
      <xdr:spPr>
        <a:xfrm>
          <a:off x="7861300" y="6525252"/>
          <a:ext cx="889000" cy="4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6" name="フローチャート: 判断 305"/>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114133</xdr:rowOff>
    </xdr:from>
    <xdr:ext cx="534377" cy="259045"/>
    <xdr:sp macro="" textlink="">
      <xdr:nvSpPr>
        <xdr:cNvPr id="307" name="テキスト ボックス 306"/>
        <xdr:cNvSpPr txBox="1"/>
      </xdr:nvSpPr>
      <xdr:spPr>
        <a:xfrm>
          <a:off x="8483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10152</xdr:rowOff>
    </xdr:from>
    <xdr:to>
      <xdr:col>41</xdr:col>
      <xdr:colOff>50800</xdr:colOff>
      <xdr:row>38</xdr:row>
      <xdr:rowOff>67920</xdr:rowOff>
    </xdr:to>
    <xdr:cxnSp macro="">
      <xdr:nvCxnSpPr>
        <xdr:cNvPr id="308" name="直線コネクタ 307"/>
        <xdr:cNvCxnSpPr/>
      </xdr:nvCxnSpPr>
      <xdr:spPr>
        <a:xfrm flipV="1">
          <a:off x="6972300" y="6525252"/>
          <a:ext cx="889000" cy="5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9" name="フローチャート: 判断 308"/>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121090</xdr:rowOff>
    </xdr:from>
    <xdr:ext cx="534377" cy="259045"/>
    <xdr:sp macro="" textlink="">
      <xdr:nvSpPr>
        <xdr:cNvPr id="310" name="テキスト ボックス 309"/>
        <xdr:cNvSpPr txBox="1"/>
      </xdr:nvSpPr>
      <xdr:spPr>
        <a:xfrm>
          <a:off x="7594111" y="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11" name="フローチャート: 判断 310"/>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120819</xdr:rowOff>
    </xdr:from>
    <xdr:ext cx="534377" cy="259045"/>
    <xdr:sp macro="" textlink="">
      <xdr:nvSpPr>
        <xdr:cNvPr id="312" name="テキスト ボックス 311"/>
        <xdr:cNvSpPr txBox="1"/>
      </xdr:nvSpPr>
      <xdr:spPr>
        <a:xfrm>
          <a:off x="6705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92268</xdr:rowOff>
    </xdr:from>
    <xdr:to>
      <xdr:col>55</xdr:col>
      <xdr:colOff>50800</xdr:colOff>
      <xdr:row>36</xdr:row>
      <xdr:rowOff>22418</xdr:rowOff>
    </xdr:to>
    <xdr:sp macro="" textlink="">
      <xdr:nvSpPr>
        <xdr:cNvPr id="318" name="楕円 317"/>
        <xdr:cNvSpPr/>
      </xdr:nvSpPr>
      <xdr:spPr>
        <a:xfrm>
          <a:off x="10426700" y="60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115145</xdr:rowOff>
    </xdr:from>
    <xdr:ext cx="599010" cy="259045"/>
    <xdr:sp macro="" textlink="">
      <xdr:nvSpPr>
        <xdr:cNvPr id="319" name="補助費等該当値テキスト"/>
        <xdr:cNvSpPr txBox="1"/>
      </xdr:nvSpPr>
      <xdr:spPr>
        <a:xfrm>
          <a:off x="10528300" y="594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523</xdr:rowOff>
    </xdr:from>
    <xdr:to>
      <xdr:col>50</xdr:col>
      <xdr:colOff>165100</xdr:colOff>
      <xdr:row>38</xdr:row>
      <xdr:rowOff>102123</xdr:rowOff>
    </xdr:to>
    <xdr:sp macro="" textlink="">
      <xdr:nvSpPr>
        <xdr:cNvPr id="320" name="楕円 319"/>
        <xdr:cNvSpPr/>
      </xdr:nvSpPr>
      <xdr:spPr>
        <a:xfrm>
          <a:off x="9588500" y="651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118650</xdr:rowOff>
    </xdr:from>
    <xdr:ext cx="534377" cy="259045"/>
    <xdr:sp macro="" textlink="">
      <xdr:nvSpPr>
        <xdr:cNvPr id="321" name="テキスト ボックス 320"/>
        <xdr:cNvSpPr txBox="1"/>
      </xdr:nvSpPr>
      <xdr:spPr>
        <a:xfrm>
          <a:off x="9372111" y="629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4211</xdr:rowOff>
    </xdr:from>
    <xdr:to>
      <xdr:col>46</xdr:col>
      <xdr:colOff>38100</xdr:colOff>
      <xdr:row>38</xdr:row>
      <xdr:rowOff>105811</xdr:rowOff>
    </xdr:to>
    <xdr:sp macro="" textlink="">
      <xdr:nvSpPr>
        <xdr:cNvPr id="322" name="楕円 321"/>
        <xdr:cNvSpPr/>
      </xdr:nvSpPr>
      <xdr:spPr>
        <a:xfrm>
          <a:off x="8699500" y="651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122338</xdr:rowOff>
    </xdr:from>
    <xdr:ext cx="534377" cy="259045"/>
    <xdr:sp macro="" textlink="">
      <xdr:nvSpPr>
        <xdr:cNvPr id="323" name="テキスト ボックス 322"/>
        <xdr:cNvSpPr txBox="1"/>
      </xdr:nvSpPr>
      <xdr:spPr>
        <a:xfrm>
          <a:off x="8483111" y="629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130802</xdr:rowOff>
    </xdr:from>
    <xdr:to>
      <xdr:col>41</xdr:col>
      <xdr:colOff>101600</xdr:colOff>
      <xdr:row>38</xdr:row>
      <xdr:rowOff>60953</xdr:rowOff>
    </xdr:to>
    <xdr:sp macro="" textlink="">
      <xdr:nvSpPr>
        <xdr:cNvPr id="324" name="楕円 323"/>
        <xdr:cNvSpPr/>
      </xdr:nvSpPr>
      <xdr:spPr>
        <a:xfrm>
          <a:off x="7810500" y="64744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77479</xdr:rowOff>
    </xdr:from>
    <xdr:ext cx="534377" cy="259045"/>
    <xdr:sp macro="" textlink="">
      <xdr:nvSpPr>
        <xdr:cNvPr id="325" name="テキスト ボックス 324"/>
        <xdr:cNvSpPr txBox="1"/>
      </xdr:nvSpPr>
      <xdr:spPr>
        <a:xfrm>
          <a:off x="7594111" y="624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17120</xdr:rowOff>
    </xdr:from>
    <xdr:to>
      <xdr:col>36</xdr:col>
      <xdr:colOff>165100</xdr:colOff>
      <xdr:row>38</xdr:row>
      <xdr:rowOff>118720</xdr:rowOff>
    </xdr:to>
    <xdr:sp macro="" textlink="">
      <xdr:nvSpPr>
        <xdr:cNvPr id="326" name="楕円 325"/>
        <xdr:cNvSpPr/>
      </xdr:nvSpPr>
      <xdr:spPr>
        <a:xfrm>
          <a:off x="6921500" y="65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135246</xdr:rowOff>
    </xdr:from>
    <xdr:ext cx="534377" cy="259045"/>
    <xdr:sp macro="" textlink="">
      <xdr:nvSpPr>
        <xdr:cNvPr id="327" name="テキスト ボックス 326"/>
        <xdr:cNvSpPr txBox="1"/>
      </xdr:nvSpPr>
      <xdr:spPr>
        <a:xfrm>
          <a:off x="6705111" y="630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51" name="直線コネクタ 350"/>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2"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3" name="直線コネクタ 352"/>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4"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5" name="直線コネクタ 354"/>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28612</xdr:rowOff>
    </xdr:from>
    <xdr:to>
      <xdr:col>55</xdr:col>
      <xdr:colOff>0</xdr:colOff>
      <xdr:row>58</xdr:row>
      <xdr:rowOff>40503</xdr:rowOff>
    </xdr:to>
    <xdr:cxnSp macro="">
      <xdr:nvCxnSpPr>
        <xdr:cNvPr id="356" name="直線コネクタ 355"/>
        <xdr:cNvCxnSpPr/>
      </xdr:nvCxnSpPr>
      <xdr:spPr>
        <a:xfrm>
          <a:off x="9639300" y="9972712"/>
          <a:ext cx="838200" cy="1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144482</xdr:rowOff>
    </xdr:from>
    <xdr:ext cx="534377" cy="259045"/>
    <xdr:sp macro="" textlink="">
      <xdr:nvSpPr>
        <xdr:cNvPr id="357" name="普通建設事業費平均値テキスト"/>
        <xdr:cNvSpPr txBox="1"/>
      </xdr:nvSpPr>
      <xdr:spPr>
        <a:xfrm>
          <a:off x="10528300" y="974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8" name="フローチャート: 判断 357"/>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18104</xdr:rowOff>
    </xdr:from>
    <xdr:to>
      <xdr:col>50</xdr:col>
      <xdr:colOff>114300</xdr:colOff>
      <xdr:row>58</xdr:row>
      <xdr:rowOff>28612</xdr:rowOff>
    </xdr:to>
    <xdr:cxnSp macro="">
      <xdr:nvCxnSpPr>
        <xdr:cNvPr id="359" name="直線コネクタ 358"/>
        <xdr:cNvCxnSpPr/>
      </xdr:nvCxnSpPr>
      <xdr:spPr>
        <a:xfrm>
          <a:off x="8750300" y="9962204"/>
          <a:ext cx="889000" cy="1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60" name="フローチャート: 判断 359"/>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61" name="テキスト ボックス 360"/>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18104</xdr:rowOff>
    </xdr:from>
    <xdr:to>
      <xdr:col>45</xdr:col>
      <xdr:colOff>177800</xdr:colOff>
      <xdr:row>58</xdr:row>
      <xdr:rowOff>35775</xdr:rowOff>
    </xdr:to>
    <xdr:cxnSp macro="">
      <xdr:nvCxnSpPr>
        <xdr:cNvPr id="362" name="直線コネクタ 361"/>
        <xdr:cNvCxnSpPr/>
      </xdr:nvCxnSpPr>
      <xdr:spPr>
        <a:xfrm flipV="1">
          <a:off x="7861300" y="9962204"/>
          <a:ext cx="8890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3" name="フローチャート: 判断 362"/>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81035</xdr:rowOff>
    </xdr:from>
    <xdr:ext cx="534377" cy="259045"/>
    <xdr:sp macro="" textlink="">
      <xdr:nvSpPr>
        <xdr:cNvPr id="364" name="テキスト ボックス 363"/>
        <xdr:cNvSpPr txBox="1"/>
      </xdr:nvSpPr>
      <xdr:spPr>
        <a:xfrm>
          <a:off x="8483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35775</xdr:rowOff>
    </xdr:from>
    <xdr:to>
      <xdr:col>41</xdr:col>
      <xdr:colOff>50800</xdr:colOff>
      <xdr:row>58</xdr:row>
      <xdr:rowOff>62585</xdr:rowOff>
    </xdr:to>
    <xdr:cxnSp macro="">
      <xdr:nvCxnSpPr>
        <xdr:cNvPr id="365" name="直線コネクタ 364"/>
        <xdr:cNvCxnSpPr/>
      </xdr:nvCxnSpPr>
      <xdr:spPr>
        <a:xfrm flipV="1">
          <a:off x="6972300" y="997987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6" name="フローチャート: 判断 365"/>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7" name="テキスト ボックス 366"/>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8" name="フローチャート: 判断 367"/>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9" name="テキスト ボックス 368"/>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161153</xdr:rowOff>
    </xdr:from>
    <xdr:to>
      <xdr:col>55</xdr:col>
      <xdr:colOff>50800</xdr:colOff>
      <xdr:row>58</xdr:row>
      <xdr:rowOff>91303</xdr:rowOff>
    </xdr:to>
    <xdr:sp macro="" textlink="">
      <xdr:nvSpPr>
        <xdr:cNvPr id="375" name="楕円 374"/>
        <xdr:cNvSpPr/>
      </xdr:nvSpPr>
      <xdr:spPr>
        <a:xfrm>
          <a:off x="10426700" y="993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100032</xdr:rowOff>
    </xdr:from>
    <xdr:ext cx="534377" cy="259045"/>
    <xdr:sp macro="" textlink="">
      <xdr:nvSpPr>
        <xdr:cNvPr id="376" name="普通建設事業費該当値テキスト"/>
        <xdr:cNvSpPr txBox="1"/>
      </xdr:nvSpPr>
      <xdr:spPr>
        <a:xfrm>
          <a:off x="10528300" y="987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149262</xdr:rowOff>
    </xdr:from>
    <xdr:to>
      <xdr:col>50</xdr:col>
      <xdr:colOff>165100</xdr:colOff>
      <xdr:row>58</xdr:row>
      <xdr:rowOff>79412</xdr:rowOff>
    </xdr:to>
    <xdr:sp macro="" textlink="">
      <xdr:nvSpPr>
        <xdr:cNvPr id="377" name="楕円 376"/>
        <xdr:cNvSpPr/>
      </xdr:nvSpPr>
      <xdr:spPr>
        <a:xfrm>
          <a:off x="9588500" y="992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70539</xdr:rowOff>
    </xdr:from>
    <xdr:ext cx="534377" cy="259045"/>
    <xdr:sp macro="" textlink="">
      <xdr:nvSpPr>
        <xdr:cNvPr id="378" name="テキスト ボックス 377"/>
        <xdr:cNvSpPr txBox="1"/>
      </xdr:nvSpPr>
      <xdr:spPr>
        <a:xfrm>
          <a:off x="9372111" y="1001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138754</xdr:rowOff>
    </xdr:from>
    <xdr:to>
      <xdr:col>46</xdr:col>
      <xdr:colOff>38100</xdr:colOff>
      <xdr:row>58</xdr:row>
      <xdr:rowOff>68904</xdr:rowOff>
    </xdr:to>
    <xdr:sp macro="" textlink="">
      <xdr:nvSpPr>
        <xdr:cNvPr id="379" name="楕円 378"/>
        <xdr:cNvSpPr/>
      </xdr:nvSpPr>
      <xdr:spPr>
        <a:xfrm>
          <a:off x="8699500" y="99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85431</xdr:rowOff>
    </xdr:from>
    <xdr:ext cx="534377" cy="259045"/>
    <xdr:sp macro="" textlink="">
      <xdr:nvSpPr>
        <xdr:cNvPr id="380" name="テキスト ボックス 379"/>
        <xdr:cNvSpPr txBox="1"/>
      </xdr:nvSpPr>
      <xdr:spPr>
        <a:xfrm>
          <a:off x="8483111" y="9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156425</xdr:rowOff>
    </xdr:from>
    <xdr:to>
      <xdr:col>41</xdr:col>
      <xdr:colOff>101600</xdr:colOff>
      <xdr:row>58</xdr:row>
      <xdr:rowOff>86575</xdr:rowOff>
    </xdr:to>
    <xdr:sp macro="" textlink="">
      <xdr:nvSpPr>
        <xdr:cNvPr id="381" name="楕円 380"/>
        <xdr:cNvSpPr/>
      </xdr:nvSpPr>
      <xdr:spPr>
        <a:xfrm>
          <a:off x="7810500" y="992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77702</xdr:rowOff>
    </xdr:from>
    <xdr:ext cx="534377" cy="259045"/>
    <xdr:sp macro="" textlink="">
      <xdr:nvSpPr>
        <xdr:cNvPr id="382" name="テキスト ボックス 381"/>
        <xdr:cNvSpPr txBox="1"/>
      </xdr:nvSpPr>
      <xdr:spPr>
        <a:xfrm>
          <a:off x="7594111" y="100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11785</xdr:rowOff>
    </xdr:from>
    <xdr:to>
      <xdr:col>36</xdr:col>
      <xdr:colOff>165100</xdr:colOff>
      <xdr:row>58</xdr:row>
      <xdr:rowOff>113385</xdr:rowOff>
    </xdr:to>
    <xdr:sp macro="" textlink="">
      <xdr:nvSpPr>
        <xdr:cNvPr id="383" name="楕円 382"/>
        <xdr:cNvSpPr/>
      </xdr:nvSpPr>
      <xdr:spPr>
        <a:xfrm>
          <a:off x="6921500" y="995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104512</xdr:rowOff>
    </xdr:from>
    <xdr:ext cx="534377" cy="259045"/>
    <xdr:sp macro="" textlink="">
      <xdr:nvSpPr>
        <xdr:cNvPr id="384" name="テキスト ボックス 383"/>
        <xdr:cNvSpPr txBox="1"/>
      </xdr:nvSpPr>
      <xdr:spPr>
        <a:xfrm>
          <a:off x="6705111" y="100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8" name="テキスト ボックス 39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400" name="テキスト ボックス 39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2" name="テキスト ボックス 40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6" name="直線コネクタ 405"/>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7"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8" name="直線コネクタ 407"/>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9"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10" name="直線コネクタ 409"/>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62593</xdr:rowOff>
    </xdr:from>
    <xdr:to>
      <xdr:col>55</xdr:col>
      <xdr:colOff>0</xdr:colOff>
      <xdr:row>78</xdr:row>
      <xdr:rowOff>66869</xdr:rowOff>
    </xdr:to>
    <xdr:cxnSp macro="">
      <xdr:nvCxnSpPr>
        <xdr:cNvPr id="411" name="直線コネクタ 410"/>
        <xdr:cNvCxnSpPr/>
      </xdr:nvCxnSpPr>
      <xdr:spPr>
        <a:xfrm>
          <a:off x="9639300" y="13435693"/>
          <a:ext cx="838200" cy="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166664</xdr:rowOff>
    </xdr:from>
    <xdr:ext cx="534377" cy="259045"/>
    <xdr:sp macro="" textlink="">
      <xdr:nvSpPr>
        <xdr:cNvPr id="412" name="普通建設事業費 （ うち新規整備　）平均値テキスト"/>
        <xdr:cNvSpPr txBox="1"/>
      </xdr:nvSpPr>
      <xdr:spPr>
        <a:xfrm>
          <a:off x="10528300" y="1336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3" name="フローチャート: 判断 412"/>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56987</xdr:rowOff>
    </xdr:from>
    <xdr:to>
      <xdr:col>50</xdr:col>
      <xdr:colOff>114300</xdr:colOff>
      <xdr:row>78</xdr:row>
      <xdr:rowOff>62593</xdr:rowOff>
    </xdr:to>
    <xdr:cxnSp macro="">
      <xdr:nvCxnSpPr>
        <xdr:cNvPr id="414" name="直線コネクタ 413"/>
        <xdr:cNvCxnSpPr/>
      </xdr:nvCxnSpPr>
      <xdr:spPr>
        <a:xfrm>
          <a:off x="8750300" y="13430087"/>
          <a:ext cx="8890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5" name="フローチャート: 判断 414"/>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6" name="テキスト ボックス 415"/>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56987</xdr:rowOff>
    </xdr:from>
    <xdr:to>
      <xdr:col>45</xdr:col>
      <xdr:colOff>177800</xdr:colOff>
      <xdr:row>78</xdr:row>
      <xdr:rowOff>76794</xdr:rowOff>
    </xdr:to>
    <xdr:cxnSp macro="">
      <xdr:nvCxnSpPr>
        <xdr:cNvPr id="417" name="直線コネクタ 416"/>
        <xdr:cNvCxnSpPr/>
      </xdr:nvCxnSpPr>
      <xdr:spPr>
        <a:xfrm flipV="1">
          <a:off x="7861300" y="13430087"/>
          <a:ext cx="889000" cy="1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8" name="フローチャート: 判断 417"/>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123060</xdr:rowOff>
    </xdr:from>
    <xdr:ext cx="534377" cy="259045"/>
    <xdr:sp macro="" textlink="">
      <xdr:nvSpPr>
        <xdr:cNvPr id="419" name="テキスト ボックス 418"/>
        <xdr:cNvSpPr txBox="1"/>
      </xdr:nvSpPr>
      <xdr:spPr>
        <a:xfrm>
          <a:off x="8483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76794</xdr:rowOff>
    </xdr:from>
    <xdr:to>
      <xdr:col>41</xdr:col>
      <xdr:colOff>50800</xdr:colOff>
      <xdr:row>78</xdr:row>
      <xdr:rowOff>82705</xdr:rowOff>
    </xdr:to>
    <xdr:cxnSp macro="">
      <xdr:nvCxnSpPr>
        <xdr:cNvPr id="420" name="直線コネクタ 419"/>
        <xdr:cNvCxnSpPr/>
      </xdr:nvCxnSpPr>
      <xdr:spPr>
        <a:xfrm flipV="1">
          <a:off x="6972300" y="13449894"/>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21" name="フローチャート: 判断 420"/>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134847</xdr:rowOff>
    </xdr:from>
    <xdr:ext cx="534377" cy="259045"/>
    <xdr:sp macro="" textlink="">
      <xdr:nvSpPr>
        <xdr:cNvPr id="422" name="テキスト ボックス 421"/>
        <xdr:cNvSpPr txBox="1"/>
      </xdr:nvSpPr>
      <xdr:spPr>
        <a:xfrm>
          <a:off x="7594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3" name="フローチャート: 判断 422"/>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4" name="テキスト ボックス 423"/>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16069</xdr:rowOff>
    </xdr:from>
    <xdr:to>
      <xdr:col>55</xdr:col>
      <xdr:colOff>50800</xdr:colOff>
      <xdr:row>78</xdr:row>
      <xdr:rowOff>117669</xdr:rowOff>
    </xdr:to>
    <xdr:sp macro="" textlink="">
      <xdr:nvSpPr>
        <xdr:cNvPr id="430" name="楕円 429"/>
        <xdr:cNvSpPr/>
      </xdr:nvSpPr>
      <xdr:spPr>
        <a:xfrm>
          <a:off x="10426700" y="1338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146896</xdr:rowOff>
    </xdr:from>
    <xdr:ext cx="534377" cy="259045"/>
    <xdr:sp macro="" textlink="">
      <xdr:nvSpPr>
        <xdr:cNvPr id="431" name="普通建設事業費 （ うち新規整備　）該当値テキスト"/>
        <xdr:cNvSpPr txBox="1"/>
      </xdr:nvSpPr>
      <xdr:spPr>
        <a:xfrm>
          <a:off x="10528300" y="1317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11793</xdr:rowOff>
    </xdr:from>
    <xdr:to>
      <xdr:col>50</xdr:col>
      <xdr:colOff>165100</xdr:colOff>
      <xdr:row>78</xdr:row>
      <xdr:rowOff>113393</xdr:rowOff>
    </xdr:to>
    <xdr:sp macro="" textlink="">
      <xdr:nvSpPr>
        <xdr:cNvPr id="432" name="楕円 431"/>
        <xdr:cNvSpPr/>
      </xdr:nvSpPr>
      <xdr:spPr>
        <a:xfrm>
          <a:off x="9588500" y="1338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104520</xdr:rowOff>
    </xdr:from>
    <xdr:ext cx="534377" cy="259045"/>
    <xdr:sp macro="" textlink="">
      <xdr:nvSpPr>
        <xdr:cNvPr id="433" name="テキスト ボックス 432"/>
        <xdr:cNvSpPr txBox="1"/>
      </xdr:nvSpPr>
      <xdr:spPr>
        <a:xfrm>
          <a:off x="9372111" y="134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6187</xdr:rowOff>
    </xdr:from>
    <xdr:to>
      <xdr:col>46</xdr:col>
      <xdr:colOff>38100</xdr:colOff>
      <xdr:row>78</xdr:row>
      <xdr:rowOff>107787</xdr:rowOff>
    </xdr:to>
    <xdr:sp macro="" textlink="">
      <xdr:nvSpPr>
        <xdr:cNvPr id="434" name="楕円 433"/>
        <xdr:cNvSpPr/>
      </xdr:nvSpPr>
      <xdr:spPr>
        <a:xfrm>
          <a:off x="8699500" y="133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124314</xdr:rowOff>
    </xdr:from>
    <xdr:ext cx="534377" cy="259045"/>
    <xdr:sp macro="" textlink="">
      <xdr:nvSpPr>
        <xdr:cNvPr id="435" name="テキスト ボックス 434"/>
        <xdr:cNvSpPr txBox="1"/>
      </xdr:nvSpPr>
      <xdr:spPr>
        <a:xfrm>
          <a:off x="8483111" y="1315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25994</xdr:rowOff>
    </xdr:from>
    <xdr:to>
      <xdr:col>41</xdr:col>
      <xdr:colOff>101600</xdr:colOff>
      <xdr:row>78</xdr:row>
      <xdr:rowOff>127594</xdr:rowOff>
    </xdr:to>
    <xdr:sp macro="" textlink="">
      <xdr:nvSpPr>
        <xdr:cNvPr id="436" name="楕円 435"/>
        <xdr:cNvSpPr/>
      </xdr:nvSpPr>
      <xdr:spPr>
        <a:xfrm>
          <a:off x="7810500" y="133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144121</xdr:rowOff>
    </xdr:from>
    <xdr:ext cx="534377" cy="259045"/>
    <xdr:sp macro="" textlink="">
      <xdr:nvSpPr>
        <xdr:cNvPr id="437" name="テキスト ボックス 436"/>
        <xdr:cNvSpPr txBox="1"/>
      </xdr:nvSpPr>
      <xdr:spPr>
        <a:xfrm>
          <a:off x="7594111" y="1317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31905</xdr:rowOff>
    </xdr:from>
    <xdr:to>
      <xdr:col>36</xdr:col>
      <xdr:colOff>165100</xdr:colOff>
      <xdr:row>78</xdr:row>
      <xdr:rowOff>133505</xdr:rowOff>
    </xdr:to>
    <xdr:sp macro="" textlink="">
      <xdr:nvSpPr>
        <xdr:cNvPr id="438" name="楕円 437"/>
        <xdr:cNvSpPr/>
      </xdr:nvSpPr>
      <xdr:spPr>
        <a:xfrm>
          <a:off x="6921500" y="134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124632</xdr:rowOff>
    </xdr:from>
    <xdr:ext cx="534377" cy="259045"/>
    <xdr:sp macro="" textlink="">
      <xdr:nvSpPr>
        <xdr:cNvPr id="439" name="テキスト ボックス 438"/>
        <xdr:cNvSpPr txBox="1"/>
      </xdr:nvSpPr>
      <xdr:spPr>
        <a:xfrm>
          <a:off x="6705111" y="1349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5" name="直線コネクタ 464"/>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6"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7" name="直線コネクタ 466"/>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8"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9" name="直線コネクタ 468"/>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113345</xdr:rowOff>
    </xdr:from>
    <xdr:to>
      <xdr:col>55</xdr:col>
      <xdr:colOff>0</xdr:colOff>
      <xdr:row>98</xdr:row>
      <xdr:rowOff>26298</xdr:rowOff>
    </xdr:to>
    <xdr:cxnSp macro="">
      <xdr:nvCxnSpPr>
        <xdr:cNvPr id="470" name="直線コネクタ 469"/>
        <xdr:cNvCxnSpPr/>
      </xdr:nvCxnSpPr>
      <xdr:spPr>
        <a:xfrm flipV="1">
          <a:off x="9639300" y="16743995"/>
          <a:ext cx="838200" cy="8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71" name="普通建設事業費 （ うち更新整備　）平均値テキスト"/>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2" name="フローチャート: 判断 471"/>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26298</xdr:rowOff>
    </xdr:from>
    <xdr:to>
      <xdr:col>50</xdr:col>
      <xdr:colOff>114300</xdr:colOff>
      <xdr:row>98</xdr:row>
      <xdr:rowOff>83317</xdr:rowOff>
    </xdr:to>
    <xdr:cxnSp macro="">
      <xdr:nvCxnSpPr>
        <xdr:cNvPr id="473" name="直線コネクタ 472"/>
        <xdr:cNvCxnSpPr/>
      </xdr:nvCxnSpPr>
      <xdr:spPr>
        <a:xfrm flipV="1">
          <a:off x="8750300" y="16828398"/>
          <a:ext cx="889000" cy="5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4" name="フローチャート: 判断 473"/>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5" name="テキスト ボックス 474"/>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63756</xdr:rowOff>
    </xdr:from>
    <xdr:to>
      <xdr:col>45</xdr:col>
      <xdr:colOff>177800</xdr:colOff>
      <xdr:row>98</xdr:row>
      <xdr:rowOff>83317</xdr:rowOff>
    </xdr:to>
    <xdr:cxnSp macro="">
      <xdr:nvCxnSpPr>
        <xdr:cNvPr id="476" name="直線コネクタ 475"/>
        <xdr:cNvCxnSpPr/>
      </xdr:nvCxnSpPr>
      <xdr:spPr>
        <a:xfrm>
          <a:off x="7861300" y="16865856"/>
          <a:ext cx="8890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7" name="フローチャート: 判断 476"/>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8" name="テキスト ボックス 477"/>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63756</xdr:rowOff>
    </xdr:from>
    <xdr:to>
      <xdr:col>41</xdr:col>
      <xdr:colOff>50800</xdr:colOff>
      <xdr:row>98</xdr:row>
      <xdr:rowOff>121869</xdr:rowOff>
    </xdr:to>
    <xdr:cxnSp macro="">
      <xdr:nvCxnSpPr>
        <xdr:cNvPr id="479" name="直線コネクタ 478"/>
        <xdr:cNvCxnSpPr/>
      </xdr:nvCxnSpPr>
      <xdr:spPr>
        <a:xfrm flipV="1">
          <a:off x="6972300" y="16865856"/>
          <a:ext cx="889000" cy="5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80" name="フローチャート: 判断 479"/>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81" name="テキスト ボックス 480"/>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2" name="フローチャート: 判断 481"/>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82342</xdr:rowOff>
    </xdr:from>
    <xdr:ext cx="534377" cy="259045"/>
    <xdr:sp macro="" textlink="">
      <xdr:nvSpPr>
        <xdr:cNvPr id="483" name="テキスト ボックス 482"/>
        <xdr:cNvSpPr txBox="1"/>
      </xdr:nvSpPr>
      <xdr:spPr>
        <a:xfrm>
          <a:off x="6705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62545</xdr:rowOff>
    </xdr:from>
    <xdr:to>
      <xdr:col>55</xdr:col>
      <xdr:colOff>50800</xdr:colOff>
      <xdr:row>97</xdr:row>
      <xdr:rowOff>164145</xdr:rowOff>
    </xdr:to>
    <xdr:sp macro="" textlink="">
      <xdr:nvSpPr>
        <xdr:cNvPr id="489" name="楕円 488"/>
        <xdr:cNvSpPr/>
      </xdr:nvSpPr>
      <xdr:spPr>
        <a:xfrm>
          <a:off x="10426700" y="1669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40972</xdr:rowOff>
    </xdr:from>
    <xdr:ext cx="534377" cy="259045"/>
    <xdr:sp macro="" textlink="">
      <xdr:nvSpPr>
        <xdr:cNvPr id="490" name="普通建設事業費 （ うち更新整備　）該当値テキスト"/>
        <xdr:cNvSpPr txBox="1"/>
      </xdr:nvSpPr>
      <xdr:spPr>
        <a:xfrm>
          <a:off x="10528300" y="1667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146948</xdr:rowOff>
    </xdr:from>
    <xdr:to>
      <xdr:col>50</xdr:col>
      <xdr:colOff>165100</xdr:colOff>
      <xdr:row>98</xdr:row>
      <xdr:rowOff>77098</xdr:rowOff>
    </xdr:to>
    <xdr:sp macro="" textlink="">
      <xdr:nvSpPr>
        <xdr:cNvPr id="491" name="楕円 490"/>
        <xdr:cNvSpPr/>
      </xdr:nvSpPr>
      <xdr:spPr>
        <a:xfrm>
          <a:off x="9588500" y="1677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68225</xdr:rowOff>
    </xdr:from>
    <xdr:ext cx="534377" cy="259045"/>
    <xdr:sp macro="" textlink="">
      <xdr:nvSpPr>
        <xdr:cNvPr id="492" name="テキスト ボックス 491"/>
        <xdr:cNvSpPr txBox="1"/>
      </xdr:nvSpPr>
      <xdr:spPr>
        <a:xfrm>
          <a:off x="9372111" y="1687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32517</xdr:rowOff>
    </xdr:from>
    <xdr:to>
      <xdr:col>46</xdr:col>
      <xdr:colOff>38100</xdr:colOff>
      <xdr:row>98</xdr:row>
      <xdr:rowOff>134117</xdr:rowOff>
    </xdr:to>
    <xdr:sp macro="" textlink="">
      <xdr:nvSpPr>
        <xdr:cNvPr id="493" name="楕円 492"/>
        <xdr:cNvSpPr/>
      </xdr:nvSpPr>
      <xdr:spPr>
        <a:xfrm>
          <a:off x="8699500" y="168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125244</xdr:rowOff>
    </xdr:from>
    <xdr:ext cx="534377" cy="259045"/>
    <xdr:sp macro="" textlink="">
      <xdr:nvSpPr>
        <xdr:cNvPr id="494" name="テキスト ボックス 493"/>
        <xdr:cNvSpPr txBox="1"/>
      </xdr:nvSpPr>
      <xdr:spPr>
        <a:xfrm>
          <a:off x="8483111" y="1692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12956</xdr:rowOff>
    </xdr:from>
    <xdr:to>
      <xdr:col>41</xdr:col>
      <xdr:colOff>101600</xdr:colOff>
      <xdr:row>98</xdr:row>
      <xdr:rowOff>114556</xdr:rowOff>
    </xdr:to>
    <xdr:sp macro="" textlink="">
      <xdr:nvSpPr>
        <xdr:cNvPr id="495" name="楕円 494"/>
        <xdr:cNvSpPr/>
      </xdr:nvSpPr>
      <xdr:spPr>
        <a:xfrm>
          <a:off x="7810500" y="1681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105683</xdr:rowOff>
    </xdr:from>
    <xdr:ext cx="534377" cy="259045"/>
    <xdr:sp macro="" textlink="">
      <xdr:nvSpPr>
        <xdr:cNvPr id="496" name="テキスト ボックス 495"/>
        <xdr:cNvSpPr txBox="1"/>
      </xdr:nvSpPr>
      <xdr:spPr>
        <a:xfrm>
          <a:off x="7594111" y="1690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71069</xdr:rowOff>
    </xdr:from>
    <xdr:to>
      <xdr:col>36</xdr:col>
      <xdr:colOff>165100</xdr:colOff>
      <xdr:row>99</xdr:row>
      <xdr:rowOff>1219</xdr:rowOff>
    </xdr:to>
    <xdr:sp macro="" textlink="">
      <xdr:nvSpPr>
        <xdr:cNvPr id="497" name="楕円 496"/>
        <xdr:cNvSpPr/>
      </xdr:nvSpPr>
      <xdr:spPr>
        <a:xfrm>
          <a:off x="6921500" y="1687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163796</xdr:rowOff>
    </xdr:from>
    <xdr:ext cx="469744" cy="259045"/>
    <xdr:sp macro="" textlink="">
      <xdr:nvSpPr>
        <xdr:cNvPr id="498" name="テキスト ボックス 497"/>
        <xdr:cNvSpPr txBox="1"/>
      </xdr:nvSpPr>
      <xdr:spPr>
        <a:xfrm>
          <a:off x="6737428" y="1696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8" name="テキスト ボックス 51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2" name="直線コネクタ 521"/>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3"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5"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6" name="直線コネクタ 525"/>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24650</xdr:rowOff>
    </xdr:from>
    <xdr:to>
      <xdr:col>85</xdr:col>
      <xdr:colOff>127000</xdr:colOff>
      <xdr:row>39</xdr:row>
      <xdr:rowOff>30645</xdr:rowOff>
    </xdr:to>
    <xdr:cxnSp macro="">
      <xdr:nvCxnSpPr>
        <xdr:cNvPr id="527" name="直線コネクタ 526"/>
        <xdr:cNvCxnSpPr/>
      </xdr:nvCxnSpPr>
      <xdr:spPr>
        <a:xfrm flipV="1">
          <a:off x="15481300" y="6711200"/>
          <a:ext cx="8382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8" name="災害復旧事業費平均値テキスト"/>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9" name="フローチャート: 判断 528"/>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30645</xdr:rowOff>
    </xdr:from>
    <xdr:to>
      <xdr:col>81</xdr:col>
      <xdr:colOff>50800</xdr:colOff>
      <xdr:row>39</xdr:row>
      <xdr:rowOff>36729</xdr:rowOff>
    </xdr:to>
    <xdr:cxnSp macro="">
      <xdr:nvCxnSpPr>
        <xdr:cNvPr id="530" name="直線コネクタ 529"/>
        <xdr:cNvCxnSpPr/>
      </xdr:nvCxnSpPr>
      <xdr:spPr>
        <a:xfrm flipV="1">
          <a:off x="14592300" y="6717195"/>
          <a:ext cx="889000" cy="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31" name="フローチャート: 判断 530"/>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2" name="テキスト ボックス 531"/>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32703</xdr:rowOff>
    </xdr:from>
    <xdr:to>
      <xdr:col>76</xdr:col>
      <xdr:colOff>114300</xdr:colOff>
      <xdr:row>39</xdr:row>
      <xdr:rowOff>36729</xdr:rowOff>
    </xdr:to>
    <xdr:cxnSp macro="">
      <xdr:nvCxnSpPr>
        <xdr:cNvPr id="533" name="直線コネクタ 532"/>
        <xdr:cNvCxnSpPr/>
      </xdr:nvCxnSpPr>
      <xdr:spPr>
        <a:xfrm>
          <a:off x="13703300" y="6719253"/>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4" name="フローチャート: 判断 533"/>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5" name="テキスト ボックス 534"/>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30455</xdr:rowOff>
    </xdr:from>
    <xdr:to>
      <xdr:col>71</xdr:col>
      <xdr:colOff>177800</xdr:colOff>
      <xdr:row>39</xdr:row>
      <xdr:rowOff>32703</xdr:rowOff>
    </xdr:to>
    <xdr:cxnSp macro="">
      <xdr:nvCxnSpPr>
        <xdr:cNvPr id="536" name="直線コネクタ 535"/>
        <xdr:cNvCxnSpPr/>
      </xdr:nvCxnSpPr>
      <xdr:spPr>
        <a:xfrm>
          <a:off x="12814300" y="6717005"/>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7" name="フローチャート: 判断 536"/>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80027</xdr:rowOff>
    </xdr:from>
    <xdr:ext cx="378565" cy="259045"/>
    <xdr:sp macro="" textlink="">
      <xdr:nvSpPr>
        <xdr:cNvPr id="538" name="テキスト ボックス 537"/>
        <xdr:cNvSpPr txBox="1"/>
      </xdr:nvSpPr>
      <xdr:spPr>
        <a:xfrm>
          <a:off x="13514017" y="676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9" name="フローチャート: 判断 538"/>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40" name="テキスト ボックス 539"/>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145300</xdr:rowOff>
    </xdr:from>
    <xdr:to>
      <xdr:col>85</xdr:col>
      <xdr:colOff>177800</xdr:colOff>
      <xdr:row>39</xdr:row>
      <xdr:rowOff>75450</xdr:rowOff>
    </xdr:to>
    <xdr:sp macro="" textlink="">
      <xdr:nvSpPr>
        <xdr:cNvPr id="546" name="楕円 545"/>
        <xdr:cNvSpPr/>
      </xdr:nvSpPr>
      <xdr:spPr>
        <a:xfrm>
          <a:off x="16268700" y="66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121111</xdr:rowOff>
    </xdr:from>
    <xdr:ext cx="469744" cy="259045"/>
    <xdr:sp macro="" textlink="">
      <xdr:nvSpPr>
        <xdr:cNvPr id="547" name="災害復旧事業費該当値テキスト"/>
        <xdr:cNvSpPr txBox="1"/>
      </xdr:nvSpPr>
      <xdr:spPr>
        <a:xfrm>
          <a:off x="16370300" y="663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151295</xdr:rowOff>
    </xdr:from>
    <xdr:to>
      <xdr:col>81</xdr:col>
      <xdr:colOff>101600</xdr:colOff>
      <xdr:row>39</xdr:row>
      <xdr:rowOff>81445</xdr:rowOff>
    </xdr:to>
    <xdr:sp macro="" textlink="">
      <xdr:nvSpPr>
        <xdr:cNvPr id="548" name="楕円 547"/>
        <xdr:cNvSpPr/>
      </xdr:nvSpPr>
      <xdr:spPr>
        <a:xfrm>
          <a:off x="15430500" y="66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72572</xdr:rowOff>
    </xdr:from>
    <xdr:ext cx="469744" cy="259045"/>
    <xdr:sp macro="" textlink="">
      <xdr:nvSpPr>
        <xdr:cNvPr id="549" name="テキスト ボックス 548"/>
        <xdr:cNvSpPr txBox="1"/>
      </xdr:nvSpPr>
      <xdr:spPr>
        <a:xfrm>
          <a:off x="15246428" y="67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157379</xdr:rowOff>
    </xdr:from>
    <xdr:to>
      <xdr:col>76</xdr:col>
      <xdr:colOff>165100</xdr:colOff>
      <xdr:row>39</xdr:row>
      <xdr:rowOff>87529</xdr:rowOff>
    </xdr:to>
    <xdr:sp macro="" textlink="">
      <xdr:nvSpPr>
        <xdr:cNvPr id="550" name="楕円 549"/>
        <xdr:cNvSpPr/>
      </xdr:nvSpPr>
      <xdr:spPr>
        <a:xfrm>
          <a:off x="14541500" y="66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78656</xdr:rowOff>
    </xdr:from>
    <xdr:ext cx="378565" cy="259045"/>
    <xdr:sp macro="" textlink="">
      <xdr:nvSpPr>
        <xdr:cNvPr id="551" name="テキスト ボックス 550"/>
        <xdr:cNvSpPr txBox="1"/>
      </xdr:nvSpPr>
      <xdr:spPr>
        <a:xfrm>
          <a:off x="14403017" y="67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153353</xdr:rowOff>
    </xdr:from>
    <xdr:to>
      <xdr:col>72</xdr:col>
      <xdr:colOff>38100</xdr:colOff>
      <xdr:row>39</xdr:row>
      <xdr:rowOff>83503</xdr:rowOff>
    </xdr:to>
    <xdr:sp macro="" textlink="">
      <xdr:nvSpPr>
        <xdr:cNvPr id="552" name="楕円 551"/>
        <xdr:cNvSpPr/>
      </xdr:nvSpPr>
      <xdr:spPr>
        <a:xfrm>
          <a:off x="13652500" y="666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100030</xdr:rowOff>
    </xdr:from>
    <xdr:ext cx="378565" cy="259045"/>
    <xdr:sp macro="" textlink="">
      <xdr:nvSpPr>
        <xdr:cNvPr id="553" name="テキスト ボックス 552"/>
        <xdr:cNvSpPr txBox="1"/>
      </xdr:nvSpPr>
      <xdr:spPr>
        <a:xfrm>
          <a:off x="13514017" y="6443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151105</xdr:rowOff>
    </xdr:from>
    <xdr:to>
      <xdr:col>67</xdr:col>
      <xdr:colOff>101600</xdr:colOff>
      <xdr:row>39</xdr:row>
      <xdr:rowOff>81255</xdr:rowOff>
    </xdr:to>
    <xdr:sp macro="" textlink="">
      <xdr:nvSpPr>
        <xdr:cNvPr id="554" name="楕円 553"/>
        <xdr:cNvSpPr/>
      </xdr:nvSpPr>
      <xdr:spPr>
        <a:xfrm>
          <a:off x="12763500" y="66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72382</xdr:rowOff>
    </xdr:from>
    <xdr:ext cx="469744" cy="259045"/>
    <xdr:sp macro="" textlink="">
      <xdr:nvSpPr>
        <xdr:cNvPr id="555" name="テキスト ボックス 554"/>
        <xdr:cNvSpPr txBox="1"/>
      </xdr:nvSpPr>
      <xdr:spPr>
        <a:xfrm>
          <a:off x="12579428" y="67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6" name="直線コネクタ 625"/>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7"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8" name="直線コネクタ 627"/>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9"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30" name="直線コネクタ 629"/>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124406</xdr:rowOff>
    </xdr:from>
    <xdr:to>
      <xdr:col>85</xdr:col>
      <xdr:colOff>127000</xdr:colOff>
      <xdr:row>74</xdr:row>
      <xdr:rowOff>160000</xdr:rowOff>
    </xdr:to>
    <xdr:cxnSp macro="">
      <xdr:nvCxnSpPr>
        <xdr:cNvPr id="631" name="直線コネクタ 630"/>
        <xdr:cNvCxnSpPr/>
      </xdr:nvCxnSpPr>
      <xdr:spPr>
        <a:xfrm>
          <a:off x="15481300" y="12811706"/>
          <a:ext cx="838200" cy="3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136740</xdr:rowOff>
    </xdr:from>
    <xdr:ext cx="534377" cy="259045"/>
    <xdr:sp macro="" textlink="">
      <xdr:nvSpPr>
        <xdr:cNvPr id="632" name="公債費平均値テキスト"/>
        <xdr:cNvSpPr txBox="1"/>
      </xdr:nvSpPr>
      <xdr:spPr>
        <a:xfrm>
          <a:off x="16370300" y="124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3" name="フローチャート: 判断 632"/>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71051</xdr:rowOff>
    </xdr:from>
    <xdr:to>
      <xdr:col>81</xdr:col>
      <xdr:colOff>50800</xdr:colOff>
      <xdr:row>74</xdr:row>
      <xdr:rowOff>124406</xdr:rowOff>
    </xdr:to>
    <xdr:cxnSp macro="">
      <xdr:nvCxnSpPr>
        <xdr:cNvPr id="634" name="直線コネクタ 633"/>
        <xdr:cNvCxnSpPr/>
      </xdr:nvCxnSpPr>
      <xdr:spPr>
        <a:xfrm>
          <a:off x="14592300" y="12758351"/>
          <a:ext cx="8890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5" name="フローチャート: 判断 634"/>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73959</xdr:rowOff>
    </xdr:from>
    <xdr:ext cx="534377" cy="259045"/>
    <xdr:sp macro="" textlink="">
      <xdr:nvSpPr>
        <xdr:cNvPr id="636" name="テキスト ボックス 635"/>
        <xdr:cNvSpPr txBox="1"/>
      </xdr:nvSpPr>
      <xdr:spPr>
        <a:xfrm>
          <a:off x="15214111" y="124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36785</xdr:rowOff>
    </xdr:from>
    <xdr:to>
      <xdr:col>76</xdr:col>
      <xdr:colOff>114300</xdr:colOff>
      <xdr:row>74</xdr:row>
      <xdr:rowOff>71051</xdr:rowOff>
    </xdr:to>
    <xdr:cxnSp macro="">
      <xdr:nvCxnSpPr>
        <xdr:cNvPr id="637" name="直線コネクタ 636"/>
        <xdr:cNvCxnSpPr/>
      </xdr:nvCxnSpPr>
      <xdr:spPr>
        <a:xfrm>
          <a:off x="13703300" y="12724085"/>
          <a:ext cx="889000" cy="3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8" name="フローチャート: 判断 637"/>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97939</xdr:rowOff>
    </xdr:from>
    <xdr:ext cx="534377" cy="259045"/>
    <xdr:sp macro="" textlink="">
      <xdr:nvSpPr>
        <xdr:cNvPr id="639" name="テキスト ボックス 638"/>
        <xdr:cNvSpPr txBox="1"/>
      </xdr:nvSpPr>
      <xdr:spPr>
        <a:xfrm>
          <a:off x="14325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6517</xdr:rowOff>
    </xdr:from>
    <xdr:to>
      <xdr:col>71</xdr:col>
      <xdr:colOff>177800</xdr:colOff>
      <xdr:row>74</xdr:row>
      <xdr:rowOff>36785</xdr:rowOff>
    </xdr:to>
    <xdr:cxnSp macro="">
      <xdr:nvCxnSpPr>
        <xdr:cNvPr id="640" name="直線コネクタ 639"/>
        <xdr:cNvCxnSpPr/>
      </xdr:nvCxnSpPr>
      <xdr:spPr>
        <a:xfrm>
          <a:off x="12814300" y="12693817"/>
          <a:ext cx="889000" cy="3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41" name="フローチャート: 判断 640"/>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2" name="テキスト ボックス 641"/>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3" name="フローチャート: 判断 642"/>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59100</xdr:rowOff>
    </xdr:from>
    <xdr:ext cx="534377" cy="259045"/>
    <xdr:sp macro="" textlink="">
      <xdr:nvSpPr>
        <xdr:cNvPr id="644" name="テキスト ボックス 643"/>
        <xdr:cNvSpPr txBox="1"/>
      </xdr:nvSpPr>
      <xdr:spPr>
        <a:xfrm>
          <a:off x="12547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109200</xdr:rowOff>
    </xdr:from>
    <xdr:to>
      <xdr:col>85</xdr:col>
      <xdr:colOff>177800</xdr:colOff>
      <xdr:row>75</xdr:row>
      <xdr:rowOff>39350</xdr:rowOff>
    </xdr:to>
    <xdr:sp macro="" textlink="">
      <xdr:nvSpPr>
        <xdr:cNvPr id="650" name="楕円 649"/>
        <xdr:cNvSpPr/>
      </xdr:nvSpPr>
      <xdr:spPr>
        <a:xfrm>
          <a:off x="16268700" y="127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87627</xdr:rowOff>
    </xdr:from>
    <xdr:ext cx="534377" cy="259045"/>
    <xdr:sp macro="" textlink="">
      <xdr:nvSpPr>
        <xdr:cNvPr id="651" name="公債費該当値テキスト"/>
        <xdr:cNvSpPr txBox="1"/>
      </xdr:nvSpPr>
      <xdr:spPr>
        <a:xfrm>
          <a:off x="16370300" y="1277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73606</xdr:rowOff>
    </xdr:from>
    <xdr:to>
      <xdr:col>81</xdr:col>
      <xdr:colOff>101600</xdr:colOff>
      <xdr:row>75</xdr:row>
      <xdr:rowOff>3756</xdr:rowOff>
    </xdr:to>
    <xdr:sp macro="" textlink="">
      <xdr:nvSpPr>
        <xdr:cNvPr id="652" name="楕円 651"/>
        <xdr:cNvSpPr/>
      </xdr:nvSpPr>
      <xdr:spPr>
        <a:xfrm>
          <a:off x="15430500" y="1276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166333</xdr:rowOff>
    </xdr:from>
    <xdr:ext cx="534377" cy="259045"/>
    <xdr:sp macro="" textlink="">
      <xdr:nvSpPr>
        <xdr:cNvPr id="653" name="テキスト ボックス 652"/>
        <xdr:cNvSpPr txBox="1"/>
      </xdr:nvSpPr>
      <xdr:spPr>
        <a:xfrm>
          <a:off x="15214111" y="1285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20251</xdr:rowOff>
    </xdr:from>
    <xdr:to>
      <xdr:col>76</xdr:col>
      <xdr:colOff>165100</xdr:colOff>
      <xdr:row>74</xdr:row>
      <xdr:rowOff>121851</xdr:rowOff>
    </xdr:to>
    <xdr:sp macro="" textlink="">
      <xdr:nvSpPr>
        <xdr:cNvPr id="654" name="楕円 653"/>
        <xdr:cNvSpPr/>
      </xdr:nvSpPr>
      <xdr:spPr>
        <a:xfrm>
          <a:off x="14541500" y="1270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112978</xdr:rowOff>
    </xdr:from>
    <xdr:ext cx="534377" cy="259045"/>
    <xdr:sp macro="" textlink="">
      <xdr:nvSpPr>
        <xdr:cNvPr id="655" name="テキスト ボックス 654"/>
        <xdr:cNvSpPr txBox="1"/>
      </xdr:nvSpPr>
      <xdr:spPr>
        <a:xfrm>
          <a:off x="14325111" y="1280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157435</xdr:rowOff>
    </xdr:from>
    <xdr:to>
      <xdr:col>72</xdr:col>
      <xdr:colOff>38100</xdr:colOff>
      <xdr:row>74</xdr:row>
      <xdr:rowOff>87585</xdr:rowOff>
    </xdr:to>
    <xdr:sp macro="" textlink="">
      <xdr:nvSpPr>
        <xdr:cNvPr id="656" name="楕円 655"/>
        <xdr:cNvSpPr/>
      </xdr:nvSpPr>
      <xdr:spPr>
        <a:xfrm>
          <a:off x="13652500" y="126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78712</xdr:rowOff>
    </xdr:from>
    <xdr:ext cx="534377" cy="259045"/>
    <xdr:sp macro="" textlink="">
      <xdr:nvSpPr>
        <xdr:cNvPr id="657" name="テキスト ボックス 656"/>
        <xdr:cNvSpPr txBox="1"/>
      </xdr:nvSpPr>
      <xdr:spPr>
        <a:xfrm>
          <a:off x="13436111" y="1276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127167</xdr:rowOff>
    </xdr:from>
    <xdr:to>
      <xdr:col>67</xdr:col>
      <xdr:colOff>101600</xdr:colOff>
      <xdr:row>74</xdr:row>
      <xdr:rowOff>57317</xdr:rowOff>
    </xdr:to>
    <xdr:sp macro="" textlink="">
      <xdr:nvSpPr>
        <xdr:cNvPr id="658" name="楕円 657"/>
        <xdr:cNvSpPr/>
      </xdr:nvSpPr>
      <xdr:spPr>
        <a:xfrm>
          <a:off x="12763500" y="1264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48444</xdr:rowOff>
    </xdr:from>
    <xdr:ext cx="534377" cy="259045"/>
    <xdr:sp macro="" textlink="">
      <xdr:nvSpPr>
        <xdr:cNvPr id="659" name="テキスト ボックス 658"/>
        <xdr:cNvSpPr txBox="1"/>
      </xdr:nvSpPr>
      <xdr:spPr>
        <a:xfrm>
          <a:off x="12547111" y="1273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81" name="直線コネクタ 680"/>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2" name="積立金最小値テキスト"/>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3" name="直線コネクタ 682"/>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4" name="積立金最大値テキスト"/>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5" name="直線コネクタ 684"/>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47780</xdr:rowOff>
    </xdr:from>
    <xdr:to>
      <xdr:col>85</xdr:col>
      <xdr:colOff>127000</xdr:colOff>
      <xdr:row>98</xdr:row>
      <xdr:rowOff>80721</xdr:rowOff>
    </xdr:to>
    <xdr:cxnSp macro="">
      <xdr:nvCxnSpPr>
        <xdr:cNvPr id="686" name="直線コネクタ 685"/>
        <xdr:cNvCxnSpPr/>
      </xdr:nvCxnSpPr>
      <xdr:spPr>
        <a:xfrm flipV="1">
          <a:off x="15481300" y="16849880"/>
          <a:ext cx="838200" cy="3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7" name="積立金平均値テキスト"/>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8" name="フローチャート: 判断 687"/>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78321</xdr:rowOff>
    </xdr:from>
    <xdr:to>
      <xdr:col>81</xdr:col>
      <xdr:colOff>50800</xdr:colOff>
      <xdr:row>98</xdr:row>
      <xdr:rowOff>80721</xdr:rowOff>
    </xdr:to>
    <xdr:cxnSp macro="">
      <xdr:nvCxnSpPr>
        <xdr:cNvPr id="689" name="直線コネクタ 688"/>
        <xdr:cNvCxnSpPr/>
      </xdr:nvCxnSpPr>
      <xdr:spPr>
        <a:xfrm>
          <a:off x="14592300" y="16708971"/>
          <a:ext cx="889000" cy="17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90" name="フローチャート: 判断 689"/>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91" name="テキスト ボックス 690"/>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78321</xdr:rowOff>
    </xdr:from>
    <xdr:to>
      <xdr:col>76</xdr:col>
      <xdr:colOff>114300</xdr:colOff>
      <xdr:row>97</xdr:row>
      <xdr:rowOff>89477</xdr:rowOff>
    </xdr:to>
    <xdr:cxnSp macro="">
      <xdr:nvCxnSpPr>
        <xdr:cNvPr id="692" name="直線コネクタ 691"/>
        <xdr:cNvCxnSpPr/>
      </xdr:nvCxnSpPr>
      <xdr:spPr>
        <a:xfrm flipV="1">
          <a:off x="13703300" y="16708971"/>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3" name="フローチャート: 判断 692"/>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137785</xdr:rowOff>
    </xdr:from>
    <xdr:ext cx="534377" cy="259045"/>
    <xdr:sp macro="" textlink="">
      <xdr:nvSpPr>
        <xdr:cNvPr id="694" name="テキスト ボックス 693"/>
        <xdr:cNvSpPr txBox="1"/>
      </xdr:nvSpPr>
      <xdr:spPr>
        <a:xfrm>
          <a:off x="1432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20713</xdr:rowOff>
    </xdr:from>
    <xdr:to>
      <xdr:col>71</xdr:col>
      <xdr:colOff>177800</xdr:colOff>
      <xdr:row>97</xdr:row>
      <xdr:rowOff>89477</xdr:rowOff>
    </xdr:to>
    <xdr:cxnSp macro="">
      <xdr:nvCxnSpPr>
        <xdr:cNvPr id="695" name="直線コネクタ 694"/>
        <xdr:cNvCxnSpPr/>
      </xdr:nvCxnSpPr>
      <xdr:spPr>
        <a:xfrm>
          <a:off x="12814300" y="16479913"/>
          <a:ext cx="889000" cy="24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6" name="フローチャート: 判断 695"/>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7" name="テキスト ボックス 696"/>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8" name="フローチャート: 判断 697"/>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67029</xdr:rowOff>
    </xdr:from>
    <xdr:ext cx="534377" cy="259045"/>
    <xdr:sp macro="" textlink="">
      <xdr:nvSpPr>
        <xdr:cNvPr id="699" name="テキスト ボックス 698"/>
        <xdr:cNvSpPr txBox="1"/>
      </xdr:nvSpPr>
      <xdr:spPr>
        <a:xfrm>
          <a:off x="12547111" y="165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168430</xdr:rowOff>
    </xdr:from>
    <xdr:to>
      <xdr:col>85</xdr:col>
      <xdr:colOff>177800</xdr:colOff>
      <xdr:row>98</xdr:row>
      <xdr:rowOff>98580</xdr:rowOff>
    </xdr:to>
    <xdr:sp macro="" textlink="">
      <xdr:nvSpPr>
        <xdr:cNvPr id="705" name="楕円 704"/>
        <xdr:cNvSpPr/>
      </xdr:nvSpPr>
      <xdr:spPr>
        <a:xfrm>
          <a:off x="16268700" y="1679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83357</xdr:rowOff>
    </xdr:from>
    <xdr:ext cx="469744" cy="259045"/>
    <xdr:sp macro="" textlink="">
      <xdr:nvSpPr>
        <xdr:cNvPr id="706" name="積立金該当値テキスト"/>
        <xdr:cNvSpPr txBox="1"/>
      </xdr:nvSpPr>
      <xdr:spPr>
        <a:xfrm>
          <a:off x="16370300" y="1671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29921</xdr:rowOff>
    </xdr:from>
    <xdr:to>
      <xdr:col>81</xdr:col>
      <xdr:colOff>101600</xdr:colOff>
      <xdr:row>98</xdr:row>
      <xdr:rowOff>131521</xdr:rowOff>
    </xdr:to>
    <xdr:sp macro="" textlink="">
      <xdr:nvSpPr>
        <xdr:cNvPr id="707" name="楕円 706"/>
        <xdr:cNvSpPr/>
      </xdr:nvSpPr>
      <xdr:spPr>
        <a:xfrm>
          <a:off x="15430500" y="1683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122648</xdr:rowOff>
    </xdr:from>
    <xdr:ext cx="469744" cy="259045"/>
    <xdr:sp macro="" textlink="">
      <xdr:nvSpPr>
        <xdr:cNvPr id="708" name="テキスト ボックス 707"/>
        <xdr:cNvSpPr txBox="1"/>
      </xdr:nvSpPr>
      <xdr:spPr>
        <a:xfrm>
          <a:off x="15246428" y="1692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27521</xdr:rowOff>
    </xdr:from>
    <xdr:to>
      <xdr:col>76</xdr:col>
      <xdr:colOff>165100</xdr:colOff>
      <xdr:row>97</xdr:row>
      <xdr:rowOff>129121</xdr:rowOff>
    </xdr:to>
    <xdr:sp macro="" textlink="">
      <xdr:nvSpPr>
        <xdr:cNvPr id="709" name="楕円 708"/>
        <xdr:cNvSpPr/>
      </xdr:nvSpPr>
      <xdr:spPr>
        <a:xfrm>
          <a:off x="14541500" y="1665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120248</xdr:rowOff>
    </xdr:from>
    <xdr:ext cx="534377" cy="259045"/>
    <xdr:sp macro="" textlink="">
      <xdr:nvSpPr>
        <xdr:cNvPr id="710" name="テキスト ボックス 709"/>
        <xdr:cNvSpPr txBox="1"/>
      </xdr:nvSpPr>
      <xdr:spPr>
        <a:xfrm>
          <a:off x="14325111" y="167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38677</xdr:rowOff>
    </xdr:from>
    <xdr:to>
      <xdr:col>72</xdr:col>
      <xdr:colOff>38100</xdr:colOff>
      <xdr:row>97</xdr:row>
      <xdr:rowOff>140277</xdr:rowOff>
    </xdr:to>
    <xdr:sp macro="" textlink="">
      <xdr:nvSpPr>
        <xdr:cNvPr id="711" name="楕円 710"/>
        <xdr:cNvSpPr/>
      </xdr:nvSpPr>
      <xdr:spPr>
        <a:xfrm>
          <a:off x="13652500" y="1666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131404</xdr:rowOff>
    </xdr:from>
    <xdr:ext cx="469744" cy="259045"/>
    <xdr:sp macro="" textlink="">
      <xdr:nvSpPr>
        <xdr:cNvPr id="712" name="テキスト ボックス 711"/>
        <xdr:cNvSpPr txBox="1"/>
      </xdr:nvSpPr>
      <xdr:spPr>
        <a:xfrm>
          <a:off x="13468428" y="1676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141363</xdr:rowOff>
    </xdr:from>
    <xdr:to>
      <xdr:col>67</xdr:col>
      <xdr:colOff>101600</xdr:colOff>
      <xdr:row>96</xdr:row>
      <xdr:rowOff>71513</xdr:rowOff>
    </xdr:to>
    <xdr:sp macro="" textlink="">
      <xdr:nvSpPr>
        <xdr:cNvPr id="713" name="楕円 712"/>
        <xdr:cNvSpPr/>
      </xdr:nvSpPr>
      <xdr:spPr>
        <a:xfrm>
          <a:off x="12763500" y="164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88040</xdr:rowOff>
    </xdr:from>
    <xdr:ext cx="534377" cy="259045"/>
    <xdr:sp macro="" textlink="">
      <xdr:nvSpPr>
        <xdr:cNvPr id="714" name="テキスト ボックス 713"/>
        <xdr:cNvSpPr txBox="1"/>
      </xdr:nvSpPr>
      <xdr:spPr>
        <a:xfrm>
          <a:off x="12547111" y="1620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40" name="直線コネクタ 739"/>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3" name="投資及び出資金最大値テキスト"/>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4" name="直線コネクタ 743"/>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21372</xdr:rowOff>
    </xdr:from>
    <xdr:to>
      <xdr:col>116</xdr:col>
      <xdr:colOff>63500</xdr:colOff>
      <xdr:row>36</xdr:row>
      <xdr:rowOff>136108</xdr:rowOff>
    </xdr:to>
    <xdr:cxnSp macro="">
      <xdr:nvCxnSpPr>
        <xdr:cNvPr id="745" name="直線コネクタ 744"/>
        <xdr:cNvCxnSpPr/>
      </xdr:nvCxnSpPr>
      <xdr:spPr>
        <a:xfrm flipV="1">
          <a:off x="21323300" y="6022122"/>
          <a:ext cx="838200" cy="28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85942</xdr:rowOff>
    </xdr:from>
    <xdr:ext cx="469744" cy="259045"/>
    <xdr:sp macro="" textlink="">
      <xdr:nvSpPr>
        <xdr:cNvPr id="746" name="投資及び出資金平均値テキスト"/>
        <xdr:cNvSpPr txBox="1"/>
      </xdr:nvSpPr>
      <xdr:spPr>
        <a:xfrm>
          <a:off x="22212300" y="6429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7" name="フローチャート: 判断 746"/>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131536</xdr:rowOff>
    </xdr:from>
    <xdr:to>
      <xdr:col>111</xdr:col>
      <xdr:colOff>177800</xdr:colOff>
      <xdr:row>36</xdr:row>
      <xdr:rowOff>136108</xdr:rowOff>
    </xdr:to>
    <xdr:cxnSp macro="">
      <xdr:nvCxnSpPr>
        <xdr:cNvPr id="748" name="直線コネクタ 747"/>
        <xdr:cNvCxnSpPr/>
      </xdr:nvCxnSpPr>
      <xdr:spPr>
        <a:xfrm>
          <a:off x="20434300" y="6303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9" name="フローチャート: 判断 748"/>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54591</xdr:rowOff>
    </xdr:from>
    <xdr:ext cx="469744" cy="259045"/>
    <xdr:sp macro="" textlink="">
      <xdr:nvSpPr>
        <xdr:cNvPr id="750" name="テキスト ボックス 749"/>
        <xdr:cNvSpPr txBox="1"/>
      </xdr:nvSpPr>
      <xdr:spPr>
        <a:xfrm>
          <a:off x="21088428" y="656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131536</xdr:rowOff>
    </xdr:from>
    <xdr:to>
      <xdr:col>107</xdr:col>
      <xdr:colOff>50800</xdr:colOff>
      <xdr:row>36</xdr:row>
      <xdr:rowOff>164846</xdr:rowOff>
    </xdr:to>
    <xdr:cxnSp macro="">
      <xdr:nvCxnSpPr>
        <xdr:cNvPr id="751" name="直線コネクタ 750"/>
        <xdr:cNvCxnSpPr/>
      </xdr:nvCxnSpPr>
      <xdr:spPr>
        <a:xfrm flipV="1">
          <a:off x="19545300" y="6303736"/>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2" name="フローチャート: 判断 751"/>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83765</xdr:rowOff>
    </xdr:from>
    <xdr:ext cx="469744" cy="259045"/>
    <xdr:sp macro="" textlink="">
      <xdr:nvSpPr>
        <xdr:cNvPr id="753" name="テキスト ボックス 752"/>
        <xdr:cNvSpPr txBox="1"/>
      </xdr:nvSpPr>
      <xdr:spPr>
        <a:xfrm>
          <a:off x="20199428" y="659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105519</xdr:rowOff>
    </xdr:from>
    <xdr:to>
      <xdr:col>102</xdr:col>
      <xdr:colOff>114300</xdr:colOff>
      <xdr:row>36</xdr:row>
      <xdr:rowOff>164846</xdr:rowOff>
    </xdr:to>
    <xdr:cxnSp macro="">
      <xdr:nvCxnSpPr>
        <xdr:cNvPr id="754" name="直線コネクタ 753"/>
        <xdr:cNvCxnSpPr/>
      </xdr:nvCxnSpPr>
      <xdr:spPr>
        <a:xfrm>
          <a:off x="18656300" y="6106269"/>
          <a:ext cx="889000" cy="23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5" name="フローチャート: 判断 754"/>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39024</xdr:rowOff>
    </xdr:from>
    <xdr:ext cx="469744" cy="259045"/>
    <xdr:sp macro="" textlink="">
      <xdr:nvSpPr>
        <xdr:cNvPr id="756" name="テキスト ボックス 755"/>
        <xdr:cNvSpPr txBox="1"/>
      </xdr:nvSpPr>
      <xdr:spPr>
        <a:xfrm>
          <a:off x="19310428" y="65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7" name="フローチャート: 判断 756"/>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109128</xdr:rowOff>
    </xdr:from>
    <xdr:ext cx="469744" cy="259045"/>
    <xdr:sp macro="" textlink="">
      <xdr:nvSpPr>
        <xdr:cNvPr id="758" name="テキスト ボックス 757"/>
        <xdr:cNvSpPr txBox="1"/>
      </xdr:nvSpPr>
      <xdr:spPr>
        <a:xfrm>
          <a:off x="18421428" y="662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142022</xdr:rowOff>
    </xdr:from>
    <xdr:to>
      <xdr:col>116</xdr:col>
      <xdr:colOff>114300</xdr:colOff>
      <xdr:row>35</xdr:row>
      <xdr:rowOff>72172</xdr:rowOff>
    </xdr:to>
    <xdr:sp macro="" textlink="">
      <xdr:nvSpPr>
        <xdr:cNvPr id="764" name="楕円 763"/>
        <xdr:cNvSpPr/>
      </xdr:nvSpPr>
      <xdr:spPr>
        <a:xfrm>
          <a:off x="22110700" y="59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164899</xdr:rowOff>
    </xdr:from>
    <xdr:ext cx="469744" cy="259045"/>
    <xdr:sp macro="" textlink="">
      <xdr:nvSpPr>
        <xdr:cNvPr id="765" name="投資及び出資金該当値テキスト"/>
        <xdr:cNvSpPr txBox="1"/>
      </xdr:nvSpPr>
      <xdr:spPr>
        <a:xfrm>
          <a:off x="22212300" y="582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85308</xdr:rowOff>
    </xdr:from>
    <xdr:to>
      <xdr:col>112</xdr:col>
      <xdr:colOff>38100</xdr:colOff>
      <xdr:row>37</xdr:row>
      <xdr:rowOff>15458</xdr:rowOff>
    </xdr:to>
    <xdr:sp macro="" textlink="">
      <xdr:nvSpPr>
        <xdr:cNvPr id="766" name="楕円 765"/>
        <xdr:cNvSpPr/>
      </xdr:nvSpPr>
      <xdr:spPr>
        <a:xfrm>
          <a:off x="21272500" y="62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31985</xdr:rowOff>
    </xdr:from>
    <xdr:ext cx="469744" cy="259045"/>
    <xdr:sp macro="" textlink="">
      <xdr:nvSpPr>
        <xdr:cNvPr id="767" name="テキスト ボックス 766"/>
        <xdr:cNvSpPr txBox="1"/>
      </xdr:nvSpPr>
      <xdr:spPr>
        <a:xfrm>
          <a:off x="21088428" y="603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80736</xdr:rowOff>
    </xdr:from>
    <xdr:to>
      <xdr:col>107</xdr:col>
      <xdr:colOff>101600</xdr:colOff>
      <xdr:row>37</xdr:row>
      <xdr:rowOff>10886</xdr:rowOff>
    </xdr:to>
    <xdr:sp macro="" textlink="">
      <xdr:nvSpPr>
        <xdr:cNvPr id="768" name="楕円 767"/>
        <xdr:cNvSpPr/>
      </xdr:nvSpPr>
      <xdr:spPr>
        <a:xfrm>
          <a:off x="20383500" y="625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27413</xdr:rowOff>
    </xdr:from>
    <xdr:ext cx="469744" cy="259045"/>
    <xdr:sp macro="" textlink="">
      <xdr:nvSpPr>
        <xdr:cNvPr id="769" name="テキスト ボックス 768"/>
        <xdr:cNvSpPr txBox="1"/>
      </xdr:nvSpPr>
      <xdr:spPr>
        <a:xfrm>
          <a:off x="20199428" y="602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114046</xdr:rowOff>
    </xdr:from>
    <xdr:to>
      <xdr:col>102</xdr:col>
      <xdr:colOff>165100</xdr:colOff>
      <xdr:row>37</xdr:row>
      <xdr:rowOff>44196</xdr:rowOff>
    </xdr:to>
    <xdr:sp macro="" textlink="">
      <xdr:nvSpPr>
        <xdr:cNvPr id="770" name="楕円 769"/>
        <xdr:cNvSpPr/>
      </xdr:nvSpPr>
      <xdr:spPr>
        <a:xfrm>
          <a:off x="19494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60723</xdr:rowOff>
    </xdr:from>
    <xdr:ext cx="469744" cy="259045"/>
    <xdr:sp macro="" textlink="">
      <xdr:nvSpPr>
        <xdr:cNvPr id="771" name="テキスト ボックス 770"/>
        <xdr:cNvSpPr txBox="1"/>
      </xdr:nvSpPr>
      <xdr:spPr>
        <a:xfrm>
          <a:off x="19310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54719</xdr:rowOff>
    </xdr:from>
    <xdr:to>
      <xdr:col>98</xdr:col>
      <xdr:colOff>38100</xdr:colOff>
      <xdr:row>35</xdr:row>
      <xdr:rowOff>156319</xdr:rowOff>
    </xdr:to>
    <xdr:sp macro="" textlink="">
      <xdr:nvSpPr>
        <xdr:cNvPr id="772" name="楕円 771"/>
        <xdr:cNvSpPr/>
      </xdr:nvSpPr>
      <xdr:spPr>
        <a:xfrm>
          <a:off x="18605500" y="605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1396</xdr:rowOff>
    </xdr:from>
    <xdr:ext cx="469744" cy="259045"/>
    <xdr:sp macro="" textlink="">
      <xdr:nvSpPr>
        <xdr:cNvPr id="773" name="テキスト ボックス 772"/>
        <xdr:cNvSpPr txBox="1"/>
      </xdr:nvSpPr>
      <xdr:spPr>
        <a:xfrm>
          <a:off x="18421428" y="583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4" name="直線コネクタ 78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5" name="テキスト ボックス 78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8" name="直線コネクタ 78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9" name="テキスト ボックス 78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3" name="直線コネクタ 792"/>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4"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5" name="直線コネクタ 79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6" name="貸付金最大値テキスト"/>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7" name="直線コネクタ 796"/>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57061</xdr:rowOff>
    </xdr:from>
    <xdr:to>
      <xdr:col>116</xdr:col>
      <xdr:colOff>63500</xdr:colOff>
      <xdr:row>52</xdr:row>
      <xdr:rowOff>78492</xdr:rowOff>
    </xdr:to>
    <xdr:cxnSp macro="">
      <xdr:nvCxnSpPr>
        <xdr:cNvPr id="798" name="直線コネクタ 797"/>
        <xdr:cNvCxnSpPr/>
      </xdr:nvCxnSpPr>
      <xdr:spPr>
        <a:xfrm>
          <a:off x="21323300" y="8972461"/>
          <a:ext cx="8382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9948</xdr:rowOff>
    </xdr:from>
    <xdr:ext cx="469744" cy="259045"/>
    <xdr:sp macro="" textlink="">
      <xdr:nvSpPr>
        <xdr:cNvPr id="799" name="貸付金平均値テキスト"/>
        <xdr:cNvSpPr txBox="1"/>
      </xdr:nvSpPr>
      <xdr:spPr>
        <a:xfrm>
          <a:off x="22212300" y="96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800" name="フローチャート: 判断 799"/>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57061</xdr:rowOff>
    </xdr:from>
    <xdr:to>
      <xdr:col>111</xdr:col>
      <xdr:colOff>177800</xdr:colOff>
      <xdr:row>52</xdr:row>
      <xdr:rowOff>70606</xdr:rowOff>
    </xdr:to>
    <xdr:cxnSp macro="">
      <xdr:nvCxnSpPr>
        <xdr:cNvPr id="801" name="直線コネクタ 800"/>
        <xdr:cNvCxnSpPr/>
      </xdr:nvCxnSpPr>
      <xdr:spPr>
        <a:xfrm flipV="1">
          <a:off x="20434300" y="8972461"/>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2" name="フローチャート: 判断 801"/>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140479</xdr:rowOff>
    </xdr:from>
    <xdr:ext cx="469744" cy="259045"/>
    <xdr:sp macro="" textlink="">
      <xdr:nvSpPr>
        <xdr:cNvPr id="803" name="テキスト ボックス 802"/>
        <xdr:cNvSpPr txBox="1"/>
      </xdr:nvSpPr>
      <xdr:spPr>
        <a:xfrm>
          <a:off x="21088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70606</xdr:rowOff>
    </xdr:from>
    <xdr:to>
      <xdr:col>107</xdr:col>
      <xdr:colOff>50800</xdr:colOff>
      <xdr:row>52</xdr:row>
      <xdr:rowOff>82721</xdr:rowOff>
    </xdr:to>
    <xdr:cxnSp macro="">
      <xdr:nvCxnSpPr>
        <xdr:cNvPr id="804" name="直線コネクタ 803"/>
        <xdr:cNvCxnSpPr/>
      </xdr:nvCxnSpPr>
      <xdr:spPr>
        <a:xfrm flipV="1">
          <a:off x="19545300" y="8986006"/>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5" name="フローチャート: 判断 804"/>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92816</xdr:rowOff>
    </xdr:from>
    <xdr:ext cx="469744" cy="259045"/>
    <xdr:sp macro="" textlink="">
      <xdr:nvSpPr>
        <xdr:cNvPr id="806" name="テキスト ボックス 805"/>
        <xdr:cNvSpPr txBox="1"/>
      </xdr:nvSpPr>
      <xdr:spPr>
        <a:xfrm>
          <a:off x="20199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31972</xdr:rowOff>
    </xdr:from>
    <xdr:to>
      <xdr:col>102</xdr:col>
      <xdr:colOff>114300</xdr:colOff>
      <xdr:row>52</xdr:row>
      <xdr:rowOff>82721</xdr:rowOff>
    </xdr:to>
    <xdr:cxnSp macro="">
      <xdr:nvCxnSpPr>
        <xdr:cNvPr id="807" name="直線コネクタ 806"/>
        <xdr:cNvCxnSpPr/>
      </xdr:nvCxnSpPr>
      <xdr:spPr>
        <a:xfrm>
          <a:off x="18656300" y="8947372"/>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8" name="フローチャート: 判断 807"/>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132535</xdr:rowOff>
    </xdr:from>
    <xdr:ext cx="469744" cy="259045"/>
    <xdr:sp macro="" textlink="">
      <xdr:nvSpPr>
        <xdr:cNvPr id="809" name="テキスト ボックス 808"/>
        <xdr:cNvSpPr txBox="1"/>
      </xdr:nvSpPr>
      <xdr:spPr>
        <a:xfrm>
          <a:off x="19310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10" name="フローチャート: 判断 809"/>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79500</xdr:rowOff>
    </xdr:from>
    <xdr:ext cx="469744" cy="259045"/>
    <xdr:sp macro="" textlink="">
      <xdr:nvSpPr>
        <xdr:cNvPr id="811" name="テキスト ボックス 810"/>
        <xdr:cNvSpPr txBox="1"/>
      </xdr:nvSpPr>
      <xdr:spPr>
        <a:xfrm>
          <a:off x="18421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27692</xdr:rowOff>
    </xdr:from>
    <xdr:to>
      <xdr:col>116</xdr:col>
      <xdr:colOff>114300</xdr:colOff>
      <xdr:row>52</xdr:row>
      <xdr:rowOff>129292</xdr:rowOff>
    </xdr:to>
    <xdr:sp macro="" textlink="">
      <xdr:nvSpPr>
        <xdr:cNvPr id="817" name="楕円 816"/>
        <xdr:cNvSpPr/>
      </xdr:nvSpPr>
      <xdr:spPr>
        <a:xfrm>
          <a:off x="22110700" y="89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50569</xdr:rowOff>
    </xdr:from>
    <xdr:ext cx="534377" cy="259045"/>
    <xdr:sp macro="" textlink="">
      <xdr:nvSpPr>
        <xdr:cNvPr id="818" name="貸付金該当値テキスト"/>
        <xdr:cNvSpPr txBox="1"/>
      </xdr:nvSpPr>
      <xdr:spPr>
        <a:xfrm>
          <a:off x="22212300" y="879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6261</xdr:rowOff>
    </xdr:from>
    <xdr:to>
      <xdr:col>112</xdr:col>
      <xdr:colOff>38100</xdr:colOff>
      <xdr:row>52</xdr:row>
      <xdr:rowOff>107861</xdr:rowOff>
    </xdr:to>
    <xdr:sp macro="" textlink="">
      <xdr:nvSpPr>
        <xdr:cNvPr id="819" name="楕円 818"/>
        <xdr:cNvSpPr/>
      </xdr:nvSpPr>
      <xdr:spPr>
        <a:xfrm>
          <a:off x="21272500" y="89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124388</xdr:rowOff>
    </xdr:from>
    <xdr:ext cx="534377" cy="259045"/>
    <xdr:sp macro="" textlink="">
      <xdr:nvSpPr>
        <xdr:cNvPr id="820" name="テキスト ボックス 819"/>
        <xdr:cNvSpPr txBox="1"/>
      </xdr:nvSpPr>
      <xdr:spPr>
        <a:xfrm>
          <a:off x="21056111" y="869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19806</xdr:rowOff>
    </xdr:from>
    <xdr:to>
      <xdr:col>107</xdr:col>
      <xdr:colOff>101600</xdr:colOff>
      <xdr:row>52</xdr:row>
      <xdr:rowOff>121406</xdr:rowOff>
    </xdr:to>
    <xdr:sp macro="" textlink="">
      <xdr:nvSpPr>
        <xdr:cNvPr id="821" name="楕円 820"/>
        <xdr:cNvSpPr/>
      </xdr:nvSpPr>
      <xdr:spPr>
        <a:xfrm>
          <a:off x="20383500" y="89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137933</xdr:rowOff>
    </xdr:from>
    <xdr:ext cx="534377" cy="259045"/>
    <xdr:sp macro="" textlink="">
      <xdr:nvSpPr>
        <xdr:cNvPr id="822" name="テキスト ボックス 821"/>
        <xdr:cNvSpPr txBox="1"/>
      </xdr:nvSpPr>
      <xdr:spPr>
        <a:xfrm>
          <a:off x="20167111" y="871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31921</xdr:rowOff>
    </xdr:from>
    <xdr:to>
      <xdr:col>102</xdr:col>
      <xdr:colOff>165100</xdr:colOff>
      <xdr:row>52</xdr:row>
      <xdr:rowOff>133521</xdr:rowOff>
    </xdr:to>
    <xdr:sp macro="" textlink="">
      <xdr:nvSpPr>
        <xdr:cNvPr id="823" name="楕円 822"/>
        <xdr:cNvSpPr/>
      </xdr:nvSpPr>
      <xdr:spPr>
        <a:xfrm>
          <a:off x="19494500" y="894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150048</xdr:rowOff>
    </xdr:from>
    <xdr:ext cx="534377" cy="259045"/>
    <xdr:sp macro="" textlink="">
      <xdr:nvSpPr>
        <xdr:cNvPr id="824" name="テキスト ボックス 823"/>
        <xdr:cNvSpPr txBox="1"/>
      </xdr:nvSpPr>
      <xdr:spPr>
        <a:xfrm>
          <a:off x="19278111" y="872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152622</xdr:rowOff>
    </xdr:from>
    <xdr:to>
      <xdr:col>98</xdr:col>
      <xdr:colOff>38100</xdr:colOff>
      <xdr:row>52</xdr:row>
      <xdr:rowOff>82772</xdr:rowOff>
    </xdr:to>
    <xdr:sp macro="" textlink="">
      <xdr:nvSpPr>
        <xdr:cNvPr id="825" name="楕円 824"/>
        <xdr:cNvSpPr/>
      </xdr:nvSpPr>
      <xdr:spPr>
        <a:xfrm>
          <a:off x="18605500" y="889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99299</xdr:rowOff>
    </xdr:from>
    <xdr:ext cx="534377" cy="259045"/>
    <xdr:sp macro="" textlink="">
      <xdr:nvSpPr>
        <xdr:cNvPr id="826" name="テキスト ボックス 825"/>
        <xdr:cNvSpPr txBox="1"/>
      </xdr:nvSpPr>
      <xdr:spPr>
        <a:xfrm>
          <a:off x="18389111" y="8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7" name="テキスト ボックス 84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9" name="テキスト ボックス 84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53779</xdr:rowOff>
    </xdr:from>
    <xdr:to>
      <xdr:col>116</xdr:col>
      <xdr:colOff>62864</xdr:colOff>
      <xdr:row>78</xdr:row>
      <xdr:rowOff>35361</xdr:rowOff>
    </xdr:to>
    <xdr:cxnSp macro="">
      <xdr:nvCxnSpPr>
        <xdr:cNvPr id="853" name="直線コネクタ 852"/>
        <xdr:cNvCxnSpPr/>
      </xdr:nvCxnSpPr>
      <xdr:spPr>
        <a:xfrm flipV="1">
          <a:off x="22159595" y="12398179"/>
          <a:ext cx="1269" cy="1010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39188</xdr:rowOff>
    </xdr:from>
    <xdr:ext cx="534377" cy="259045"/>
    <xdr:sp macro="" textlink="">
      <xdr:nvSpPr>
        <xdr:cNvPr id="854" name="繰出金最小値テキスト"/>
        <xdr:cNvSpPr txBox="1"/>
      </xdr:nvSpPr>
      <xdr:spPr>
        <a:xfrm>
          <a:off x="22212300" y="134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35361</xdr:rowOff>
    </xdr:from>
    <xdr:to>
      <xdr:col>116</xdr:col>
      <xdr:colOff>152400</xdr:colOff>
      <xdr:row>78</xdr:row>
      <xdr:rowOff>35361</xdr:rowOff>
    </xdr:to>
    <xdr:cxnSp macro="">
      <xdr:nvCxnSpPr>
        <xdr:cNvPr id="855" name="直線コネクタ 854"/>
        <xdr:cNvCxnSpPr/>
      </xdr:nvCxnSpPr>
      <xdr:spPr>
        <a:xfrm>
          <a:off x="22072600" y="134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456</xdr:rowOff>
    </xdr:from>
    <xdr:ext cx="534377" cy="259045"/>
    <xdr:sp macro="" textlink="">
      <xdr:nvSpPr>
        <xdr:cNvPr id="856" name="繰出金最大値テキスト"/>
        <xdr:cNvSpPr txBox="1"/>
      </xdr:nvSpPr>
      <xdr:spPr>
        <a:xfrm>
          <a:off x="22212300" y="121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53779</xdr:rowOff>
    </xdr:from>
    <xdr:to>
      <xdr:col>116</xdr:col>
      <xdr:colOff>152400</xdr:colOff>
      <xdr:row>72</xdr:row>
      <xdr:rowOff>53779</xdr:rowOff>
    </xdr:to>
    <xdr:cxnSp macro="">
      <xdr:nvCxnSpPr>
        <xdr:cNvPr id="857" name="直線コネクタ 856"/>
        <xdr:cNvCxnSpPr/>
      </xdr:nvCxnSpPr>
      <xdr:spPr>
        <a:xfrm>
          <a:off x="22072600" y="1239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48489</xdr:rowOff>
    </xdr:from>
    <xdr:to>
      <xdr:col>116</xdr:col>
      <xdr:colOff>63500</xdr:colOff>
      <xdr:row>75</xdr:row>
      <xdr:rowOff>131601</xdr:rowOff>
    </xdr:to>
    <xdr:cxnSp macro="">
      <xdr:nvCxnSpPr>
        <xdr:cNvPr id="858" name="直線コネクタ 857"/>
        <xdr:cNvCxnSpPr/>
      </xdr:nvCxnSpPr>
      <xdr:spPr>
        <a:xfrm>
          <a:off x="21323300" y="12735789"/>
          <a:ext cx="838200" cy="25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135878</xdr:rowOff>
    </xdr:from>
    <xdr:ext cx="534377" cy="259045"/>
    <xdr:sp macro="" textlink="">
      <xdr:nvSpPr>
        <xdr:cNvPr id="859" name="繰出金平均値テキスト"/>
        <xdr:cNvSpPr txBox="1"/>
      </xdr:nvSpPr>
      <xdr:spPr>
        <a:xfrm>
          <a:off x="22212300" y="1265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113001</xdr:rowOff>
    </xdr:from>
    <xdr:to>
      <xdr:col>116</xdr:col>
      <xdr:colOff>114300</xdr:colOff>
      <xdr:row>75</xdr:row>
      <xdr:rowOff>43151</xdr:rowOff>
    </xdr:to>
    <xdr:sp macro="" textlink="">
      <xdr:nvSpPr>
        <xdr:cNvPr id="860" name="フローチャート: 判断 859"/>
        <xdr:cNvSpPr/>
      </xdr:nvSpPr>
      <xdr:spPr>
        <a:xfrm>
          <a:off x="22110700" y="1280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48489</xdr:rowOff>
    </xdr:from>
    <xdr:to>
      <xdr:col>111</xdr:col>
      <xdr:colOff>177800</xdr:colOff>
      <xdr:row>74</xdr:row>
      <xdr:rowOff>116742</xdr:rowOff>
    </xdr:to>
    <xdr:cxnSp macro="">
      <xdr:nvCxnSpPr>
        <xdr:cNvPr id="861" name="直線コネクタ 860"/>
        <xdr:cNvCxnSpPr/>
      </xdr:nvCxnSpPr>
      <xdr:spPr>
        <a:xfrm flipV="1">
          <a:off x="20434300" y="12735789"/>
          <a:ext cx="8890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47034</xdr:rowOff>
    </xdr:from>
    <xdr:to>
      <xdr:col>112</xdr:col>
      <xdr:colOff>38100</xdr:colOff>
      <xdr:row>72</xdr:row>
      <xdr:rowOff>148634</xdr:rowOff>
    </xdr:to>
    <xdr:sp macro="" textlink="">
      <xdr:nvSpPr>
        <xdr:cNvPr id="862" name="フローチャート: 判断 861"/>
        <xdr:cNvSpPr/>
      </xdr:nvSpPr>
      <xdr:spPr>
        <a:xfrm>
          <a:off x="21272500" y="1239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165161</xdr:rowOff>
    </xdr:from>
    <xdr:ext cx="534377" cy="259045"/>
    <xdr:sp macro="" textlink="">
      <xdr:nvSpPr>
        <xdr:cNvPr id="863" name="テキスト ボックス 862"/>
        <xdr:cNvSpPr txBox="1"/>
      </xdr:nvSpPr>
      <xdr:spPr>
        <a:xfrm>
          <a:off x="21056111" y="1216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91760</xdr:rowOff>
    </xdr:from>
    <xdr:to>
      <xdr:col>107</xdr:col>
      <xdr:colOff>50800</xdr:colOff>
      <xdr:row>74</xdr:row>
      <xdr:rowOff>116742</xdr:rowOff>
    </xdr:to>
    <xdr:cxnSp macro="">
      <xdr:nvCxnSpPr>
        <xdr:cNvPr id="864" name="直線コネクタ 863"/>
        <xdr:cNvCxnSpPr/>
      </xdr:nvCxnSpPr>
      <xdr:spPr>
        <a:xfrm>
          <a:off x="19545300" y="12093260"/>
          <a:ext cx="889000" cy="7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146409</xdr:rowOff>
    </xdr:from>
    <xdr:to>
      <xdr:col>107</xdr:col>
      <xdr:colOff>101600</xdr:colOff>
      <xdr:row>74</xdr:row>
      <xdr:rowOff>76559</xdr:rowOff>
    </xdr:to>
    <xdr:sp macro="" textlink="">
      <xdr:nvSpPr>
        <xdr:cNvPr id="865" name="フローチャート: 判断 864"/>
        <xdr:cNvSpPr/>
      </xdr:nvSpPr>
      <xdr:spPr>
        <a:xfrm>
          <a:off x="20383500" y="1266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93086</xdr:rowOff>
    </xdr:from>
    <xdr:ext cx="534377" cy="259045"/>
    <xdr:sp macro="" textlink="">
      <xdr:nvSpPr>
        <xdr:cNvPr id="866" name="テキスト ボックス 865"/>
        <xdr:cNvSpPr txBox="1"/>
      </xdr:nvSpPr>
      <xdr:spPr>
        <a:xfrm>
          <a:off x="20167111" y="1243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91760</xdr:rowOff>
    </xdr:from>
    <xdr:to>
      <xdr:col>102</xdr:col>
      <xdr:colOff>114300</xdr:colOff>
      <xdr:row>74</xdr:row>
      <xdr:rowOff>169483</xdr:rowOff>
    </xdr:to>
    <xdr:cxnSp macro="">
      <xdr:nvCxnSpPr>
        <xdr:cNvPr id="867" name="直線コネクタ 866"/>
        <xdr:cNvCxnSpPr/>
      </xdr:nvCxnSpPr>
      <xdr:spPr>
        <a:xfrm flipV="1">
          <a:off x="18656300" y="12093260"/>
          <a:ext cx="889000" cy="76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113426</xdr:rowOff>
    </xdr:from>
    <xdr:to>
      <xdr:col>102</xdr:col>
      <xdr:colOff>165100</xdr:colOff>
      <xdr:row>74</xdr:row>
      <xdr:rowOff>43576</xdr:rowOff>
    </xdr:to>
    <xdr:sp macro="" textlink="">
      <xdr:nvSpPr>
        <xdr:cNvPr id="868" name="フローチャート: 判断 867"/>
        <xdr:cNvSpPr/>
      </xdr:nvSpPr>
      <xdr:spPr>
        <a:xfrm>
          <a:off x="19494500" y="1262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34703</xdr:rowOff>
    </xdr:from>
    <xdr:ext cx="534377" cy="259045"/>
    <xdr:sp macro="" textlink="">
      <xdr:nvSpPr>
        <xdr:cNvPr id="869" name="テキスト ボックス 868"/>
        <xdr:cNvSpPr txBox="1"/>
      </xdr:nvSpPr>
      <xdr:spPr>
        <a:xfrm>
          <a:off x="19278111" y="127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63264</xdr:rowOff>
    </xdr:from>
    <xdr:to>
      <xdr:col>98</xdr:col>
      <xdr:colOff>38100</xdr:colOff>
      <xdr:row>73</xdr:row>
      <xdr:rowOff>164864</xdr:rowOff>
    </xdr:to>
    <xdr:sp macro="" textlink="">
      <xdr:nvSpPr>
        <xdr:cNvPr id="870" name="フローチャート: 判断 869"/>
        <xdr:cNvSpPr/>
      </xdr:nvSpPr>
      <xdr:spPr>
        <a:xfrm>
          <a:off x="18605500" y="1257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9941</xdr:rowOff>
    </xdr:from>
    <xdr:ext cx="534377" cy="259045"/>
    <xdr:sp macro="" textlink="">
      <xdr:nvSpPr>
        <xdr:cNvPr id="871" name="テキスト ボックス 870"/>
        <xdr:cNvSpPr txBox="1"/>
      </xdr:nvSpPr>
      <xdr:spPr>
        <a:xfrm>
          <a:off x="18389111" y="1235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80801</xdr:rowOff>
    </xdr:from>
    <xdr:to>
      <xdr:col>116</xdr:col>
      <xdr:colOff>114300</xdr:colOff>
      <xdr:row>76</xdr:row>
      <xdr:rowOff>10951</xdr:rowOff>
    </xdr:to>
    <xdr:sp macro="" textlink="">
      <xdr:nvSpPr>
        <xdr:cNvPr id="877" name="楕円 876"/>
        <xdr:cNvSpPr/>
      </xdr:nvSpPr>
      <xdr:spPr>
        <a:xfrm>
          <a:off x="22110700" y="1293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59228</xdr:rowOff>
    </xdr:from>
    <xdr:ext cx="534377" cy="259045"/>
    <xdr:sp macro="" textlink="">
      <xdr:nvSpPr>
        <xdr:cNvPr id="878" name="繰出金該当値テキスト"/>
        <xdr:cNvSpPr txBox="1"/>
      </xdr:nvSpPr>
      <xdr:spPr>
        <a:xfrm>
          <a:off x="22212300" y="1291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169139</xdr:rowOff>
    </xdr:from>
    <xdr:to>
      <xdr:col>112</xdr:col>
      <xdr:colOff>38100</xdr:colOff>
      <xdr:row>74</xdr:row>
      <xdr:rowOff>99289</xdr:rowOff>
    </xdr:to>
    <xdr:sp macro="" textlink="">
      <xdr:nvSpPr>
        <xdr:cNvPr id="879" name="楕円 878"/>
        <xdr:cNvSpPr/>
      </xdr:nvSpPr>
      <xdr:spPr>
        <a:xfrm>
          <a:off x="21272500" y="1268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90416</xdr:rowOff>
    </xdr:from>
    <xdr:ext cx="534377" cy="259045"/>
    <xdr:sp macro="" textlink="">
      <xdr:nvSpPr>
        <xdr:cNvPr id="880" name="テキスト ボックス 879"/>
        <xdr:cNvSpPr txBox="1"/>
      </xdr:nvSpPr>
      <xdr:spPr>
        <a:xfrm>
          <a:off x="21056111" y="1277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65942</xdr:rowOff>
    </xdr:from>
    <xdr:to>
      <xdr:col>107</xdr:col>
      <xdr:colOff>101600</xdr:colOff>
      <xdr:row>74</xdr:row>
      <xdr:rowOff>167542</xdr:rowOff>
    </xdr:to>
    <xdr:sp macro="" textlink="">
      <xdr:nvSpPr>
        <xdr:cNvPr id="881" name="楕円 880"/>
        <xdr:cNvSpPr/>
      </xdr:nvSpPr>
      <xdr:spPr>
        <a:xfrm>
          <a:off x="20383500" y="127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158669</xdr:rowOff>
    </xdr:from>
    <xdr:ext cx="534377" cy="259045"/>
    <xdr:sp macro="" textlink="">
      <xdr:nvSpPr>
        <xdr:cNvPr id="882" name="テキスト ボックス 881"/>
        <xdr:cNvSpPr txBox="1"/>
      </xdr:nvSpPr>
      <xdr:spPr>
        <a:xfrm>
          <a:off x="20167111" y="1284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40960</xdr:rowOff>
    </xdr:from>
    <xdr:to>
      <xdr:col>102</xdr:col>
      <xdr:colOff>165100</xdr:colOff>
      <xdr:row>70</xdr:row>
      <xdr:rowOff>142560</xdr:rowOff>
    </xdr:to>
    <xdr:sp macro="" textlink="">
      <xdr:nvSpPr>
        <xdr:cNvPr id="883" name="楕円 882"/>
        <xdr:cNvSpPr/>
      </xdr:nvSpPr>
      <xdr:spPr>
        <a:xfrm>
          <a:off x="19494500" y="120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159087</xdr:rowOff>
    </xdr:from>
    <xdr:ext cx="534377" cy="259045"/>
    <xdr:sp macro="" textlink="">
      <xdr:nvSpPr>
        <xdr:cNvPr id="884" name="テキスト ボックス 883"/>
        <xdr:cNvSpPr txBox="1"/>
      </xdr:nvSpPr>
      <xdr:spPr>
        <a:xfrm>
          <a:off x="19278111" y="118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118683</xdr:rowOff>
    </xdr:from>
    <xdr:to>
      <xdr:col>98</xdr:col>
      <xdr:colOff>38100</xdr:colOff>
      <xdr:row>75</xdr:row>
      <xdr:rowOff>48833</xdr:rowOff>
    </xdr:to>
    <xdr:sp macro="" textlink="">
      <xdr:nvSpPr>
        <xdr:cNvPr id="885" name="楕円 884"/>
        <xdr:cNvSpPr/>
      </xdr:nvSpPr>
      <xdr:spPr>
        <a:xfrm>
          <a:off x="18605500" y="128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39960</xdr:rowOff>
    </xdr:from>
    <xdr:ext cx="534377" cy="259045"/>
    <xdr:sp macro="" textlink="">
      <xdr:nvSpPr>
        <xdr:cNvPr id="886" name="テキスト ボックス 885"/>
        <xdr:cNvSpPr txBox="1"/>
      </xdr:nvSpPr>
      <xdr:spPr>
        <a:xfrm>
          <a:off x="18389111" y="1289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470,881</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120,712</a:t>
          </a:r>
          <a:r>
            <a:rPr kumimoji="1" lang="ja-JP" altLang="en-US" sz="1300">
              <a:latin typeface="ＭＳ Ｐゴシック" panose="020B0600070205080204" pitchFamily="50" charset="-128"/>
              <a:ea typeface="ＭＳ Ｐゴシック" panose="020B0600070205080204" pitchFamily="50" charset="-128"/>
            </a:rPr>
            <a:t>円）である。主な構成項目である人件費は、住民一人あたり</a:t>
          </a:r>
          <a:r>
            <a:rPr kumimoji="1" lang="en-US" altLang="ja-JP" sz="1300">
              <a:latin typeface="ＭＳ Ｐゴシック" panose="020B0600070205080204" pitchFamily="50" charset="-128"/>
              <a:ea typeface="ＭＳ Ｐゴシック" panose="020B0600070205080204" pitchFamily="50" charset="-128"/>
            </a:rPr>
            <a:t>47,494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6,519</a:t>
          </a:r>
          <a:r>
            <a:rPr kumimoji="1" lang="ja-JP" altLang="en-US" sz="1300">
              <a:latin typeface="ＭＳ Ｐゴシック" panose="020B0600070205080204" pitchFamily="50" charset="-128"/>
              <a:ea typeface="ＭＳ Ｐゴシック" panose="020B0600070205080204" pitchFamily="50" charset="-128"/>
            </a:rPr>
            <a:t>円）であり、これは会計年度任用職員の影響による増加が要因である。職員数が少ないため、類似団体平均と比較すると低い数値である。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補助費等は、住民一人あたり</a:t>
          </a:r>
          <a:r>
            <a:rPr kumimoji="1" lang="en-US" altLang="ja-JP" sz="1300">
              <a:latin typeface="ＭＳ Ｐゴシック" panose="020B0600070205080204" pitchFamily="50" charset="-128"/>
              <a:ea typeface="ＭＳ Ｐゴシック" panose="020B0600070205080204" pitchFamily="50" charset="-128"/>
            </a:rPr>
            <a:t>154,116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110,920</a:t>
          </a:r>
          <a:r>
            <a:rPr kumimoji="1" lang="ja-JP" altLang="en-US" sz="1300">
              <a:latin typeface="ＭＳ Ｐゴシック" panose="020B0600070205080204" pitchFamily="50" charset="-128"/>
              <a:ea typeface="ＭＳ Ｐゴシック" panose="020B0600070205080204" pitchFamily="50" charset="-128"/>
            </a:rPr>
            <a:t>円）であり、新型コロナウイルス感染症緊急経済対策の特別定額給付金（</a:t>
          </a:r>
          <a:r>
            <a:rPr kumimoji="1" lang="en-US" altLang="ja-JP" sz="1300">
              <a:latin typeface="ＭＳ Ｐゴシック" panose="020B0600070205080204" pitchFamily="50" charset="-128"/>
              <a:ea typeface="ＭＳ Ｐゴシック" panose="020B0600070205080204" pitchFamily="50" charset="-128"/>
            </a:rPr>
            <a:t>14,420,100</a:t>
          </a:r>
          <a:r>
            <a:rPr kumimoji="1" lang="ja-JP" altLang="en-US" sz="1300">
              <a:latin typeface="ＭＳ Ｐゴシック" panose="020B0600070205080204" pitchFamily="50" charset="-128"/>
              <a:ea typeface="ＭＳ Ｐゴシック" panose="020B0600070205080204" pitchFamily="50" charset="-128"/>
            </a:rPr>
            <a:t>千円）によるものが増加に大きく影響を与えている。扶助費は、住民一人あたり</a:t>
          </a:r>
          <a:r>
            <a:rPr kumimoji="1" lang="en-US" altLang="ja-JP" sz="1300">
              <a:latin typeface="ＭＳ Ｐゴシック" panose="020B0600070205080204" pitchFamily="50" charset="-128"/>
              <a:ea typeface="ＭＳ Ｐゴシック" panose="020B0600070205080204" pitchFamily="50" charset="-128"/>
            </a:rPr>
            <a:t>84,995</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6,475</a:t>
          </a:r>
          <a:r>
            <a:rPr kumimoji="1" lang="ja-JP" altLang="en-US" sz="1300">
              <a:latin typeface="ＭＳ Ｐゴシック" panose="020B0600070205080204" pitchFamily="50" charset="-128"/>
              <a:ea typeface="ＭＳ Ｐゴシック" panose="020B0600070205080204" pitchFamily="50" charset="-128"/>
            </a:rPr>
            <a:t>円）であり、新型コロナウイルス感染症に伴い子育て世帯への生活支援として実施した子育て世帯への臨時特別給付金（</a:t>
          </a:r>
          <a:r>
            <a:rPr kumimoji="1" lang="en-US" altLang="ja-JP" sz="1300">
              <a:latin typeface="ＭＳ Ｐゴシック" panose="020B0600070205080204" pitchFamily="50" charset="-128"/>
              <a:ea typeface="ＭＳ Ｐゴシック" panose="020B0600070205080204" pitchFamily="50" charset="-128"/>
            </a:rPr>
            <a:t>185,650</a:t>
          </a:r>
          <a:r>
            <a:rPr kumimoji="1" lang="ja-JP" altLang="en-US" sz="1300">
              <a:latin typeface="ＭＳ Ｐゴシック" panose="020B0600070205080204" pitchFamily="50" charset="-128"/>
              <a:ea typeface="ＭＳ Ｐゴシック" panose="020B0600070205080204" pitchFamily="50" charset="-128"/>
            </a:rPr>
            <a:t>千円）及びひとり親世帯への臨時特別給付金（</a:t>
          </a:r>
          <a:r>
            <a:rPr kumimoji="1" lang="en-US" altLang="ja-JP" sz="1300">
              <a:latin typeface="ＭＳ Ｐゴシック" panose="020B0600070205080204" pitchFamily="50" charset="-128"/>
              <a:ea typeface="ＭＳ Ｐゴシック" panose="020B0600070205080204" pitchFamily="50" charset="-128"/>
            </a:rPr>
            <a:t>145,840</a:t>
          </a:r>
          <a:r>
            <a:rPr kumimoji="1" lang="ja-JP" altLang="en-US" sz="1300">
              <a:latin typeface="ＭＳ Ｐゴシック" panose="020B0600070205080204" pitchFamily="50" charset="-128"/>
              <a:ea typeface="ＭＳ Ｐゴシック" panose="020B0600070205080204" pitchFamily="50" charset="-128"/>
            </a:rPr>
            <a:t>千円）によるものや幼児教育無化に伴う施設型給付費（</a:t>
          </a:r>
          <a:r>
            <a:rPr kumimoji="1" lang="en-US" altLang="ja-JP" sz="1300">
              <a:latin typeface="ＭＳ Ｐゴシック" panose="020B0600070205080204" pitchFamily="50" charset="-128"/>
              <a:ea typeface="ＭＳ Ｐゴシック" panose="020B0600070205080204" pitchFamily="50" charset="-128"/>
            </a:rPr>
            <a:t>47.6%</a:t>
          </a:r>
          <a:r>
            <a:rPr kumimoji="1" lang="ja-JP" altLang="en-US" sz="1300">
              <a:latin typeface="ＭＳ Ｐゴシック" panose="020B0600070205080204" pitchFamily="50" charset="-128"/>
              <a:ea typeface="ＭＳ Ｐゴシック" panose="020B0600070205080204" pitchFamily="50" charset="-128"/>
            </a:rPr>
            <a:t>）によるものである。このほか、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児童扶養手当やこども医療助成費の減少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したため、類似団体平均と比較すると低い数値である</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公債費は、住民一人あたり</a:t>
          </a:r>
          <a:r>
            <a:rPr kumimoji="1" lang="en-US" altLang="ja-JP" sz="1300">
              <a:latin typeface="ＭＳ Ｐゴシック" panose="020B0600070205080204" pitchFamily="50" charset="-128"/>
              <a:ea typeface="ＭＳ Ｐゴシック" panose="020B0600070205080204" pitchFamily="50" charset="-128"/>
            </a:rPr>
            <a:t>29,112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1,557</a:t>
          </a:r>
          <a:r>
            <a:rPr kumimoji="1" lang="ja-JP" altLang="en-US" sz="1300">
              <a:latin typeface="ＭＳ Ｐゴシック" panose="020B0600070205080204" pitchFamily="50" charset="-128"/>
              <a:ea typeface="ＭＳ Ｐゴシック" panose="020B0600070205080204" pitchFamily="50" charset="-128"/>
            </a:rPr>
            <a:t>円）であり、地方債の抑制や元利償還金が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年度に借入した臨時地方道路整備事業債及び市民税等減税補てん債等の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償還終了により約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が要因である。事業費に対する特定財源の確保や事業の見直しによる新規借入額の抑制により類似団体平均と比較すると低い数値となっている。今後も、健康経営や介護予防を推進することで、医療費助成や介護給付費をはじめとする社会保障費の抑制や全事業総点検シートを活用した事業の見直しを行うことで歳出全体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144,096
142,328
194.06
69,848,907
67,852,096
1,845,525
28,461,312
40,706,501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150585</xdr:rowOff>
    </xdr:from>
    <xdr:to>
      <xdr:col>24</xdr:col>
      <xdr:colOff>63500</xdr:colOff>
      <xdr:row>39</xdr:row>
      <xdr:rowOff>42273</xdr:rowOff>
    </xdr:to>
    <xdr:cxnSp macro="">
      <xdr:nvCxnSpPr>
        <xdr:cNvPr id="63" name="直線コネクタ 62"/>
        <xdr:cNvCxnSpPr/>
      </xdr:nvCxnSpPr>
      <xdr:spPr>
        <a:xfrm flipV="1">
          <a:off x="3797300" y="6665685"/>
          <a:ext cx="838200" cy="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104701</xdr:rowOff>
    </xdr:from>
    <xdr:ext cx="469744" cy="259045"/>
    <xdr:sp macro="" textlink="">
      <xdr:nvSpPr>
        <xdr:cNvPr id="64" name="議会費平均値テキスト"/>
        <xdr:cNvSpPr txBox="1"/>
      </xdr:nvSpPr>
      <xdr:spPr>
        <a:xfrm>
          <a:off x="4686300" y="593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73297</xdr:rowOff>
    </xdr:from>
    <xdr:to>
      <xdr:col>19</xdr:col>
      <xdr:colOff>177800</xdr:colOff>
      <xdr:row>39</xdr:row>
      <xdr:rowOff>42273</xdr:rowOff>
    </xdr:to>
    <xdr:cxnSp macro="">
      <xdr:nvCxnSpPr>
        <xdr:cNvPr id="66" name="直線コネクタ 65"/>
        <xdr:cNvCxnSpPr/>
      </xdr:nvCxnSpPr>
      <xdr:spPr>
        <a:xfrm>
          <a:off x="2908300" y="6588397"/>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8" name="テキスト ボックス 67"/>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73297</xdr:rowOff>
    </xdr:from>
    <xdr:to>
      <xdr:col>15</xdr:col>
      <xdr:colOff>50800</xdr:colOff>
      <xdr:row>38</xdr:row>
      <xdr:rowOff>79828</xdr:rowOff>
    </xdr:to>
    <xdr:cxnSp macro="">
      <xdr:nvCxnSpPr>
        <xdr:cNvPr id="69" name="直線コネクタ 68"/>
        <xdr:cNvCxnSpPr/>
      </xdr:nvCxnSpPr>
      <xdr:spPr>
        <a:xfrm flipV="1">
          <a:off x="2019300" y="65883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155320</xdr:rowOff>
    </xdr:from>
    <xdr:ext cx="469744" cy="259045"/>
    <xdr:sp macro="" textlink="">
      <xdr:nvSpPr>
        <xdr:cNvPr id="71" name="テキスト ボックス 70"/>
        <xdr:cNvSpPr txBox="1"/>
      </xdr:nvSpPr>
      <xdr:spPr>
        <a:xfrm>
          <a:off x="2673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79828</xdr:rowOff>
    </xdr:from>
    <xdr:to>
      <xdr:col>10</xdr:col>
      <xdr:colOff>114300</xdr:colOff>
      <xdr:row>38</xdr:row>
      <xdr:rowOff>104866</xdr:rowOff>
    </xdr:to>
    <xdr:cxnSp macro="">
      <xdr:nvCxnSpPr>
        <xdr:cNvPr id="72" name="直線コネクタ 71"/>
        <xdr:cNvCxnSpPr/>
      </xdr:nvCxnSpPr>
      <xdr:spPr>
        <a:xfrm flipV="1">
          <a:off x="1130300" y="6594928"/>
          <a:ext cx="889000" cy="2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129194</xdr:rowOff>
    </xdr:from>
    <xdr:ext cx="469744" cy="259045"/>
    <xdr:sp macro="" textlink="">
      <xdr:nvSpPr>
        <xdr:cNvPr id="74" name="テキスト ボックス 73"/>
        <xdr:cNvSpPr txBox="1"/>
      </xdr:nvSpPr>
      <xdr:spPr>
        <a:xfrm>
          <a:off x="1784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87828</xdr:rowOff>
    </xdr:from>
    <xdr:ext cx="469744" cy="259045"/>
    <xdr:sp macro="" textlink="">
      <xdr:nvSpPr>
        <xdr:cNvPr id="76" name="テキスト ボックス 75"/>
        <xdr:cNvSpPr txBox="1"/>
      </xdr:nvSpPr>
      <xdr:spPr>
        <a:xfrm>
          <a:off x="895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99785</xdr:rowOff>
    </xdr:from>
    <xdr:to>
      <xdr:col>24</xdr:col>
      <xdr:colOff>114300</xdr:colOff>
      <xdr:row>39</xdr:row>
      <xdr:rowOff>29935</xdr:rowOff>
    </xdr:to>
    <xdr:sp macro="" textlink="">
      <xdr:nvSpPr>
        <xdr:cNvPr id="82" name="楕円 81"/>
        <xdr:cNvSpPr/>
      </xdr:nvSpPr>
      <xdr:spPr>
        <a:xfrm>
          <a:off x="4584700" y="66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14712</xdr:rowOff>
    </xdr:from>
    <xdr:ext cx="469744" cy="259045"/>
    <xdr:sp macro="" textlink="">
      <xdr:nvSpPr>
        <xdr:cNvPr id="83" name="議会費該当値テキスト"/>
        <xdr:cNvSpPr txBox="1"/>
      </xdr:nvSpPr>
      <xdr:spPr>
        <a:xfrm>
          <a:off x="4686300" y="652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162923</xdr:rowOff>
    </xdr:from>
    <xdr:to>
      <xdr:col>20</xdr:col>
      <xdr:colOff>38100</xdr:colOff>
      <xdr:row>39</xdr:row>
      <xdr:rowOff>93073</xdr:rowOff>
    </xdr:to>
    <xdr:sp macro="" textlink="">
      <xdr:nvSpPr>
        <xdr:cNvPr id="84" name="楕円 83"/>
        <xdr:cNvSpPr/>
      </xdr:nvSpPr>
      <xdr:spPr>
        <a:xfrm>
          <a:off x="3746500" y="667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84200</xdr:rowOff>
    </xdr:from>
    <xdr:ext cx="469744" cy="259045"/>
    <xdr:sp macro="" textlink="">
      <xdr:nvSpPr>
        <xdr:cNvPr id="85" name="テキスト ボックス 84"/>
        <xdr:cNvSpPr txBox="1"/>
      </xdr:nvSpPr>
      <xdr:spPr>
        <a:xfrm>
          <a:off x="3562428" y="677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22497</xdr:rowOff>
    </xdr:from>
    <xdr:to>
      <xdr:col>15</xdr:col>
      <xdr:colOff>101600</xdr:colOff>
      <xdr:row>38</xdr:row>
      <xdr:rowOff>124097</xdr:rowOff>
    </xdr:to>
    <xdr:sp macro="" textlink="">
      <xdr:nvSpPr>
        <xdr:cNvPr id="86" name="楕円 85"/>
        <xdr:cNvSpPr/>
      </xdr:nvSpPr>
      <xdr:spPr>
        <a:xfrm>
          <a:off x="2857500" y="65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115224</xdr:rowOff>
    </xdr:from>
    <xdr:ext cx="469744" cy="259045"/>
    <xdr:sp macro="" textlink="">
      <xdr:nvSpPr>
        <xdr:cNvPr id="87" name="テキスト ボックス 86"/>
        <xdr:cNvSpPr txBox="1"/>
      </xdr:nvSpPr>
      <xdr:spPr>
        <a:xfrm>
          <a:off x="2673428" y="663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29028</xdr:rowOff>
    </xdr:from>
    <xdr:to>
      <xdr:col>10</xdr:col>
      <xdr:colOff>165100</xdr:colOff>
      <xdr:row>38</xdr:row>
      <xdr:rowOff>130628</xdr:rowOff>
    </xdr:to>
    <xdr:sp macro="" textlink="">
      <xdr:nvSpPr>
        <xdr:cNvPr id="88" name="楕円 87"/>
        <xdr:cNvSpPr/>
      </xdr:nvSpPr>
      <xdr:spPr>
        <a:xfrm>
          <a:off x="1968500" y="65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121755</xdr:rowOff>
    </xdr:from>
    <xdr:ext cx="469744" cy="259045"/>
    <xdr:sp macro="" textlink="">
      <xdr:nvSpPr>
        <xdr:cNvPr id="89" name="テキスト ボックス 88"/>
        <xdr:cNvSpPr txBox="1"/>
      </xdr:nvSpPr>
      <xdr:spPr>
        <a:xfrm>
          <a:off x="1784428"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54066</xdr:rowOff>
    </xdr:from>
    <xdr:to>
      <xdr:col>6</xdr:col>
      <xdr:colOff>38100</xdr:colOff>
      <xdr:row>38</xdr:row>
      <xdr:rowOff>155666</xdr:rowOff>
    </xdr:to>
    <xdr:sp macro="" textlink="">
      <xdr:nvSpPr>
        <xdr:cNvPr id="90" name="楕円 89"/>
        <xdr:cNvSpPr/>
      </xdr:nvSpPr>
      <xdr:spPr>
        <a:xfrm>
          <a:off x="1079500" y="656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146793</xdr:rowOff>
    </xdr:from>
    <xdr:ext cx="469744" cy="259045"/>
    <xdr:sp macro="" textlink="">
      <xdr:nvSpPr>
        <xdr:cNvPr id="91" name="テキスト ボックス 90"/>
        <xdr:cNvSpPr txBox="1"/>
      </xdr:nvSpPr>
      <xdr:spPr>
        <a:xfrm>
          <a:off x="895428"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29789</xdr:rowOff>
    </xdr:from>
    <xdr:to>
      <xdr:col>24</xdr:col>
      <xdr:colOff>62865</xdr:colOff>
      <xdr:row>54</xdr:row>
      <xdr:rowOff>96070</xdr:rowOff>
    </xdr:to>
    <xdr:cxnSp macro="">
      <xdr:nvCxnSpPr>
        <xdr:cNvPr id="117" name="直線コネクタ 116"/>
        <xdr:cNvCxnSpPr/>
      </xdr:nvCxnSpPr>
      <xdr:spPr>
        <a:xfrm flipV="1">
          <a:off x="4633595" y="8773739"/>
          <a:ext cx="1270" cy="58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99897</xdr:rowOff>
    </xdr:from>
    <xdr:ext cx="599010" cy="259045"/>
    <xdr:sp macro="" textlink="">
      <xdr:nvSpPr>
        <xdr:cNvPr id="118" name="総務費最小値テキスト"/>
        <xdr:cNvSpPr txBox="1"/>
      </xdr:nvSpPr>
      <xdr:spPr>
        <a:xfrm>
          <a:off x="4686300" y="93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96070</xdr:rowOff>
    </xdr:from>
    <xdr:to>
      <xdr:col>24</xdr:col>
      <xdr:colOff>152400</xdr:colOff>
      <xdr:row>54</xdr:row>
      <xdr:rowOff>96070</xdr:rowOff>
    </xdr:to>
    <xdr:cxnSp macro="">
      <xdr:nvCxnSpPr>
        <xdr:cNvPr id="119" name="直線コネクタ 118"/>
        <xdr:cNvCxnSpPr/>
      </xdr:nvCxnSpPr>
      <xdr:spPr>
        <a:xfrm>
          <a:off x="4546600" y="9354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147916</xdr:rowOff>
    </xdr:from>
    <xdr:ext cx="599010" cy="259045"/>
    <xdr:sp macro="" textlink="">
      <xdr:nvSpPr>
        <xdr:cNvPr id="120" name="総務費最大値テキスト"/>
        <xdr:cNvSpPr txBox="1"/>
      </xdr:nvSpPr>
      <xdr:spPr>
        <a:xfrm>
          <a:off x="4686300" y="85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29789</xdr:rowOff>
    </xdr:from>
    <xdr:to>
      <xdr:col>24</xdr:col>
      <xdr:colOff>152400</xdr:colOff>
      <xdr:row>51</xdr:row>
      <xdr:rowOff>29789</xdr:rowOff>
    </xdr:to>
    <xdr:cxnSp macro="">
      <xdr:nvCxnSpPr>
        <xdr:cNvPr id="121" name="直線コネクタ 120"/>
        <xdr:cNvCxnSpPr/>
      </xdr:nvCxnSpPr>
      <xdr:spPr>
        <a:xfrm>
          <a:off x="4546600" y="877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45824</xdr:rowOff>
    </xdr:from>
    <xdr:to>
      <xdr:col>24</xdr:col>
      <xdr:colOff>63500</xdr:colOff>
      <xdr:row>58</xdr:row>
      <xdr:rowOff>29476</xdr:rowOff>
    </xdr:to>
    <xdr:cxnSp macro="">
      <xdr:nvCxnSpPr>
        <xdr:cNvPr id="122" name="直線コネクタ 121"/>
        <xdr:cNvCxnSpPr/>
      </xdr:nvCxnSpPr>
      <xdr:spPr>
        <a:xfrm flipV="1">
          <a:off x="3797300" y="9304124"/>
          <a:ext cx="838200" cy="6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96748</xdr:rowOff>
    </xdr:from>
    <xdr:ext cx="599010" cy="259045"/>
    <xdr:sp macro="" textlink="">
      <xdr:nvSpPr>
        <xdr:cNvPr id="123" name="総務費平均値テキスト"/>
        <xdr:cNvSpPr txBox="1"/>
      </xdr:nvSpPr>
      <xdr:spPr>
        <a:xfrm>
          <a:off x="4686300" y="90121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73871</xdr:rowOff>
    </xdr:from>
    <xdr:to>
      <xdr:col>24</xdr:col>
      <xdr:colOff>114300</xdr:colOff>
      <xdr:row>54</xdr:row>
      <xdr:rowOff>4021</xdr:rowOff>
    </xdr:to>
    <xdr:sp macro="" textlink="">
      <xdr:nvSpPr>
        <xdr:cNvPr id="124" name="フローチャート: 判断 123"/>
        <xdr:cNvSpPr/>
      </xdr:nvSpPr>
      <xdr:spPr>
        <a:xfrm>
          <a:off x="4584700" y="916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121765</xdr:rowOff>
    </xdr:from>
    <xdr:to>
      <xdr:col>19</xdr:col>
      <xdr:colOff>177800</xdr:colOff>
      <xdr:row>58</xdr:row>
      <xdr:rowOff>29476</xdr:rowOff>
    </xdr:to>
    <xdr:cxnSp macro="">
      <xdr:nvCxnSpPr>
        <xdr:cNvPr id="125" name="直線コネクタ 124"/>
        <xdr:cNvCxnSpPr/>
      </xdr:nvCxnSpPr>
      <xdr:spPr>
        <a:xfrm>
          <a:off x="2908300" y="9894415"/>
          <a:ext cx="889000" cy="7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4573</xdr:rowOff>
    </xdr:from>
    <xdr:to>
      <xdr:col>20</xdr:col>
      <xdr:colOff>38100</xdr:colOff>
      <xdr:row>57</xdr:row>
      <xdr:rowOff>106173</xdr:rowOff>
    </xdr:to>
    <xdr:sp macro="" textlink="">
      <xdr:nvSpPr>
        <xdr:cNvPr id="126" name="フローチャート: 判断 125"/>
        <xdr:cNvSpPr/>
      </xdr:nvSpPr>
      <xdr:spPr>
        <a:xfrm>
          <a:off x="3746500" y="977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122700</xdr:rowOff>
    </xdr:from>
    <xdr:ext cx="534377" cy="259045"/>
    <xdr:sp macro="" textlink="">
      <xdr:nvSpPr>
        <xdr:cNvPr id="127" name="テキスト ボックス 126"/>
        <xdr:cNvSpPr txBox="1"/>
      </xdr:nvSpPr>
      <xdr:spPr>
        <a:xfrm>
          <a:off x="3530111" y="95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80983</xdr:rowOff>
    </xdr:from>
    <xdr:to>
      <xdr:col>15</xdr:col>
      <xdr:colOff>50800</xdr:colOff>
      <xdr:row>57</xdr:row>
      <xdr:rowOff>121765</xdr:rowOff>
    </xdr:to>
    <xdr:cxnSp macro="">
      <xdr:nvCxnSpPr>
        <xdr:cNvPr id="128" name="直線コネクタ 127"/>
        <xdr:cNvCxnSpPr/>
      </xdr:nvCxnSpPr>
      <xdr:spPr>
        <a:xfrm>
          <a:off x="2019300" y="9853633"/>
          <a:ext cx="8890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109193</xdr:rowOff>
    </xdr:from>
    <xdr:to>
      <xdr:col>15</xdr:col>
      <xdr:colOff>101600</xdr:colOff>
      <xdr:row>58</xdr:row>
      <xdr:rowOff>39343</xdr:rowOff>
    </xdr:to>
    <xdr:sp macro="" textlink="">
      <xdr:nvSpPr>
        <xdr:cNvPr id="129" name="フローチャート: 判断 128"/>
        <xdr:cNvSpPr/>
      </xdr:nvSpPr>
      <xdr:spPr>
        <a:xfrm>
          <a:off x="2857500" y="98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30470</xdr:rowOff>
    </xdr:from>
    <xdr:ext cx="534377" cy="259045"/>
    <xdr:sp macro="" textlink="">
      <xdr:nvSpPr>
        <xdr:cNvPr id="130" name="テキスト ボックス 129"/>
        <xdr:cNvSpPr txBox="1"/>
      </xdr:nvSpPr>
      <xdr:spPr>
        <a:xfrm>
          <a:off x="2641111" y="997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49919</xdr:rowOff>
    </xdr:from>
    <xdr:to>
      <xdr:col>10</xdr:col>
      <xdr:colOff>114300</xdr:colOff>
      <xdr:row>57</xdr:row>
      <xdr:rowOff>80983</xdr:rowOff>
    </xdr:to>
    <xdr:cxnSp macro="">
      <xdr:nvCxnSpPr>
        <xdr:cNvPr id="131" name="直線コネクタ 130"/>
        <xdr:cNvCxnSpPr/>
      </xdr:nvCxnSpPr>
      <xdr:spPr>
        <a:xfrm>
          <a:off x="1130300" y="9822569"/>
          <a:ext cx="889000" cy="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88130</xdr:rowOff>
    </xdr:from>
    <xdr:to>
      <xdr:col>10</xdr:col>
      <xdr:colOff>165100</xdr:colOff>
      <xdr:row>58</xdr:row>
      <xdr:rowOff>18280</xdr:rowOff>
    </xdr:to>
    <xdr:sp macro="" textlink="">
      <xdr:nvSpPr>
        <xdr:cNvPr id="132" name="フローチャート: 判断 131"/>
        <xdr:cNvSpPr/>
      </xdr:nvSpPr>
      <xdr:spPr>
        <a:xfrm>
          <a:off x="1968500" y="9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9407</xdr:rowOff>
    </xdr:from>
    <xdr:ext cx="534377" cy="259045"/>
    <xdr:sp macro="" textlink="">
      <xdr:nvSpPr>
        <xdr:cNvPr id="133" name="テキスト ボックス 132"/>
        <xdr:cNvSpPr txBox="1"/>
      </xdr:nvSpPr>
      <xdr:spPr>
        <a:xfrm>
          <a:off x="1752111" y="99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45766</xdr:rowOff>
    </xdr:from>
    <xdr:to>
      <xdr:col>6</xdr:col>
      <xdr:colOff>38100</xdr:colOff>
      <xdr:row>57</xdr:row>
      <xdr:rowOff>147366</xdr:rowOff>
    </xdr:to>
    <xdr:sp macro="" textlink="">
      <xdr:nvSpPr>
        <xdr:cNvPr id="134" name="フローチャート: 判断 133"/>
        <xdr:cNvSpPr/>
      </xdr:nvSpPr>
      <xdr:spPr>
        <a:xfrm>
          <a:off x="1079500" y="98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138493</xdr:rowOff>
    </xdr:from>
    <xdr:ext cx="534377" cy="259045"/>
    <xdr:sp macro="" textlink="">
      <xdr:nvSpPr>
        <xdr:cNvPr id="135" name="テキスト ボックス 134"/>
        <xdr:cNvSpPr txBox="1"/>
      </xdr:nvSpPr>
      <xdr:spPr>
        <a:xfrm>
          <a:off x="863111" y="991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166474</xdr:rowOff>
    </xdr:from>
    <xdr:to>
      <xdr:col>24</xdr:col>
      <xdr:colOff>114300</xdr:colOff>
      <xdr:row>54</xdr:row>
      <xdr:rowOff>96624</xdr:rowOff>
    </xdr:to>
    <xdr:sp macro="" textlink="">
      <xdr:nvSpPr>
        <xdr:cNvPr id="141" name="楕円 140"/>
        <xdr:cNvSpPr/>
      </xdr:nvSpPr>
      <xdr:spPr>
        <a:xfrm>
          <a:off x="4584700" y="925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81401</xdr:rowOff>
    </xdr:from>
    <xdr:ext cx="599010" cy="259045"/>
    <xdr:sp macro="" textlink="">
      <xdr:nvSpPr>
        <xdr:cNvPr id="142" name="総務費該当値テキスト"/>
        <xdr:cNvSpPr txBox="1"/>
      </xdr:nvSpPr>
      <xdr:spPr>
        <a:xfrm>
          <a:off x="4686300" y="916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150126</xdr:rowOff>
    </xdr:from>
    <xdr:to>
      <xdr:col>20</xdr:col>
      <xdr:colOff>38100</xdr:colOff>
      <xdr:row>58</xdr:row>
      <xdr:rowOff>80276</xdr:rowOff>
    </xdr:to>
    <xdr:sp macro="" textlink="">
      <xdr:nvSpPr>
        <xdr:cNvPr id="143" name="楕円 142"/>
        <xdr:cNvSpPr/>
      </xdr:nvSpPr>
      <xdr:spPr>
        <a:xfrm>
          <a:off x="3746500" y="99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71403</xdr:rowOff>
    </xdr:from>
    <xdr:ext cx="534377" cy="259045"/>
    <xdr:sp macro="" textlink="">
      <xdr:nvSpPr>
        <xdr:cNvPr id="144" name="テキスト ボックス 143"/>
        <xdr:cNvSpPr txBox="1"/>
      </xdr:nvSpPr>
      <xdr:spPr>
        <a:xfrm>
          <a:off x="3530111" y="1001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70965</xdr:rowOff>
    </xdr:from>
    <xdr:to>
      <xdr:col>15</xdr:col>
      <xdr:colOff>101600</xdr:colOff>
      <xdr:row>58</xdr:row>
      <xdr:rowOff>1115</xdr:rowOff>
    </xdr:to>
    <xdr:sp macro="" textlink="">
      <xdr:nvSpPr>
        <xdr:cNvPr id="145" name="楕円 144"/>
        <xdr:cNvSpPr/>
      </xdr:nvSpPr>
      <xdr:spPr>
        <a:xfrm>
          <a:off x="2857500" y="984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17642</xdr:rowOff>
    </xdr:from>
    <xdr:ext cx="534377" cy="259045"/>
    <xdr:sp macro="" textlink="">
      <xdr:nvSpPr>
        <xdr:cNvPr id="146" name="テキスト ボックス 145"/>
        <xdr:cNvSpPr txBox="1"/>
      </xdr:nvSpPr>
      <xdr:spPr>
        <a:xfrm>
          <a:off x="2641111" y="96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30183</xdr:rowOff>
    </xdr:from>
    <xdr:to>
      <xdr:col>10</xdr:col>
      <xdr:colOff>165100</xdr:colOff>
      <xdr:row>57</xdr:row>
      <xdr:rowOff>131783</xdr:rowOff>
    </xdr:to>
    <xdr:sp macro="" textlink="">
      <xdr:nvSpPr>
        <xdr:cNvPr id="147" name="楕円 146"/>
        <xdr:cNvSpPr/>
      </xdr:nvSpPr>
      <xdr:spPr>
        <a:xfrm>
          <a:off x="1968500" y="980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148310</xdr:rowOff>
    </xdr:from>
    <xdr:ext cx="534377" cy="259045"/>
    <xdr:sp macro="" textlink="">
      <xdr:nvSpPr>
        <xdr:cNvPr id="148" name="テキスト ボックス 147"/>
        <xdr:cNvSpPr txBox="1"/>
      </xdr:nvSpPr>
      <xdr:spPr>
        <a:xfrm>
          <a:off x="1752111" y="95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170569</xdr:rowOff>
    </xdr:from>
    <xdr:to>
      <xdr:col>6</xdr:col>
      <xdr:colOff>38100</xdr:colOff>
      <xdr:row>57</xdr:row>
      <xdr:rowOff>100719</xdr:rowOff>
    </xdr:to>
    <xdr:sp macro="" textlink="">
      <xdr:nvSpPr>
        <xdr:cNvPr id="149" name="楕円 148"/>
        <xdr:cNvSpPr/>
      </xdr:nvSpPr>
      <xdr:spPr>
        <a:xfrm>
          <a:off x="1079500" y="977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117246</xdr:rowOff>
    </xdr:from>
    <xdr:ext cx="534377" cy="259045"/>
    <xdr:sp macro="" textlink="">
      <xdr:nvSpPr>
        <xdr:cNvPr id="150" name="テキスト ボックス 149"/>
        <xdr:cNvSpPr txBox="1"/>
      </xdr:nvSpPr>
      <xdr:spPr>
        <a:xfrm>
          <a:off x="863111" y="954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138290</xdr:rowOff>
    </xdr:from>
    <xdr:to>
      <xdr:col>24</xdr:col>
      <xdr:colOff>62865</xdr:colOff>
      <xdr:row>76</xdr:row>
      <xdr:rowOff>148577</xdr:rowOff>
    </xdr:to>
    <xdr:cxnSp macro="">
      <xdr:nvCxnSpPr>
        <xdr:cNvPr id="175" name="直線コネクタ 174"/>
        <xdr:cNvCxnSpPr/>
      </xdr:nvCxnSpPr>
      <xdr:spPr>
        <a:xfrm flipV="1">
          <a:off x="4633595" y="12139790"/>
          <a:ext cx="1270" cy="103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152404</xdr:rowOff>
    </xdr:from>
    <xdr:ext cx="599010" cy="259045"/>
    <xdr:sp macro="" textlink="">
      <xdr:nvSpPr>
        <xdr:cNvPr id="176" name="民生費最小値テキスト"/>
        <xdr:cNvSpPr txBox="1"/>
      </xdr:nvSpPr>
      <xdr:spPr>
        <a:xfrm>
          <a:off x="4686300" y="1318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148577</xdr:rowOff>
    </xdr:from>
    <xdr:to>
      <xdr:col>24</xdr:col>
      <xdr:colOff>152400</xdr:colOff>
      <xdr:row>76</xdr:row>
      <xdr:rowOff>148577</xdr:rowOff>
    </xdr:to>
    <xdr:cxnSp macro="">
      <xdr:nvCxnSpPr>
        <xdr:cNvPr id="177" name="直線コネクタ 176"/>
        <xdr:cNvCxnSpPr/>
      </xdr:nvCxnSpPr>
      <xdr:spPr>
        <a:xfrm>
          <a:off x="4546600" y="1317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84967</xdr:rowOff>
    </xdr:from>
    <xdr:ext cx="599010" cy="259045"/>
    <xdr:sp macro="" textlink="">
      <xdr:nvSpPr>
        <xdr:cNvPr id="178" name="民生費最大値テキスト"/>
        <xdr:cNvSpPr txBox="1"/>
      </xdr:nvSpPr>
      <xdr:spPr>
        <a:xfrm>
          <a:off x="4686300" y="1191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138290</xdr:rowOff>
    </xdr:from>
    <xdr:to>
      <xdr:col>24</xdr:col>
      <xdr:colOff>152400</xdr:colOff>
      <xdr:row>70</xdr:row>
      <xdr:rowOff>138290</xdr:rowOff>
    </xdr:to>
    <xdr:cxnSp macro="">
      <xdr:nvCxnSpPr>
        <xdr:cNvPr id="179" name="直線コネクタ 178"/>
        <xdr:cNvCxnSpPr/>
      </xdr:nvCxnSpPr>
      <xdr:spPr>
        <a:xfrm>
          <a:off x="4546600" y="121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66796</xdr:rowOff>
    </xdr:from>
    <xdr:to>
      <xdr:col>24</xdr:col>
      <xdr:colOff>63500</xdr:colOff>
      <xdr:row>77</xdr:row>
      <xdr:rowOff>37516</xdr:rowOff>
    </xdr:to>
    <xdr:cxnSp macro="">
      <xdr:nvCxnSpPr>
        <xdr:cNvPr id="180" name="直線コネクタ 179"/>
        <xdr:cNvCxnSpPr/>
      </xdr:nvCxnSpPr>
      <xdr:spPr>
        <a:xfrm flipV="1">
          <a:off x="3797300" y="13096996"/>
          <a:ext cx="838200" cy="14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4601</xdr:rowOff>
    </xdr:from>
    <xdr:ext cx="599010" cy="259045"/>
    <xdr:sp macro="" textlink="">
      <xdr:nvSpPr>
        <xdr:cNvPr id="181" name="民生費平均値テキスト"/>
        <xdr:cNvSpPr txBox="1"/>
      </xdr:nvSpPr>
      <xdr:spPr>
        <a:xfrm>
          <a:off x="4686300" y="12520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153174</xdr:rowOff>
    </xdr:from>
    <xdr:to>
      <xdr:col>24</xdr:col>
      <xdr:colOff>114300</xdr:colOff>
      <xdr:row>74</xdr:row>
      <xdr:rowOff>83324</xdr:rowOff>
    </xdr:to>
    <xdr:sp macro="" textlink="">
      <xdr:nvSpPr>
        <xdr:cNvPr id="182" name="フローチャート: 判断 181"/>
        <xdr:cNvSpPr/>
      </xdr:nvSpPr>
      <xdr:spPr>
        <a:xfrm>
          <a:off x="4584700" y="126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37516</xdr:rowOff>
    </xdr:from>
    <xdr:to>
      <xdr:col>19</xdr:col>
      <xdr:colOff>177800</xdr:colOff>
      <xdr:row>78</xdr:row>
      <xdr:rowOff>16314</xdr:rowOff>
    </xdr:to>
    <xdr:cxnSp macro="">
      <xdr:nvCxnSpPr>
        <xdr:cNvPr id="183" name="直線コネクタ 182"/>
        <xdr:cNvCxnSpPr/>
      </xdr:nvCxnSpPr>
      <xdr:spPr>
        <a:xfrm flipV="1">
          <a:off x="2908300" y="13239166"/>
          <a:ext cx="889000" cy="15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77660</xdr:rowOff>
    </xdr:from>
    <xdr:to>
      <xdr:col>20</xdr:col>
      <xdr:colOff>38100</xdr:colOff>
      <xdr:row>75</xdr:row>
      <xdr:rowOff>7810</xdr:rowOff>
    </xdr:to>
    <xdr:sp macro="" textlink="">
      <xdr:nvSpPr>
        <xdr:cNvPr id="184" name="フローチャート: 判断 183"/>
        <xdr:cNvSpPr/>
      </xdr:nvSpPr>
      <xdr:spPr>
        <a:xfrm>
          <a:off x="37465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24337</xdr:rowOff>
    </xdr:from>
    <xdr:ext cx="599010" cy="259045"/>
    <xdr:sp macro="" textlink="">
      <xdr:nvSpPr>
        <xdr:cNvPr id="185" name="テキスト ボックス 184"/>
        <xdr:cNvSpPr txBox="1"/>
      </xdr:nvSpPr>
      <xdr:spPr>
        <a:xfrm>
          <a:off x="3497795" y="1254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16314</xdr:rowOff>
    </xdr:from>
    <xdr:to>
      <xdr:col>15</xdr:col>
      <xdr:colOff>50800</xdr:colOff>
      <xdr:row>78</xdr:row>
      <xdr:rowOff>83769</xdr:rowOff>
    </xdr:to>
    <xdr:cxnSp macro="">
      <xdr:nvCxnSpPr>
        <xdr:cNvPr id="186" name="直線コネクタ 185"/>
        <xdr:cNvCxnSpPr/>
      </xdr:nvCxnSpPr>
      <xdr:spPr>
        <a:xfrm flipV="1">
          <a:off x="2019300" y="13389414"/>
          <a:ext cx="889000" cy="6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59544</xdr:rowOff>
    </xdr:from>
    <xdr:to>
      <xdr:col>15</xdr:col>
      <xdr:colOff>101600</xdr:colOff>
      <xdr:row>75</xdr:row>
      <xdr:rowOff>161144</xdr:rowOff>
    </xdr:to>
    <xdr:sp macro="" textlink="">
      <xdr:nvSpPr>
        <xdr:cNvPr id="187" name="フローチャート: 判断 186"/>
        <xdr:cNvSpPr/>
      </xdr:nvSpPr>
      <xdr:spPr>
        <a:xfrm>
          <a:off x="2857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6221</xdr:rowOff>
    </xdr:from>
    <xdr:ext cx="599010" cy="259045"/>
    <xdr:sp macro="" textlink="">
      <xdr:nvSpPr>
        <xdr:cNvPr id="188" name="テキスト ボックス 187"/>
        <xdr:cNvSpPr txBox="1"/>
      </xdr:nvSpPr>
      <xdr:spPr>
        <a:xfrm>
          <a:off x="2608795" y="12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83769</xdr:rowOff>
    </xdr:from>
    <xdr:to>
      <xdr:col>10</xdr:col>
      <xdr:colOff>114300</xdr:colOff>
      <xdr:row>79</xdr:row>
      <xdr:rowOff>8922</xdr:rowOff>
    </xdr:to>
    <xdr:cxnSp macro="">
      <xdr:nvCxnSpPr>
        <xdr:cNvPr id="189" name="直線コネクタ 188"/>
        <xdr:cNvCxnSpPr/>
      </xdr:nvCxnSpPr>
      <xdr:spPr>
        <a:xfrm flipV="1">
          <a:off x="1130300" y="13456869"/>
          <a:ext cx="889000" cy="9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55753</xdr:rowOff>
    </xdr:from>
    <xdr:to>
      <xdr:col>10</xdr:col>
      <xdr:colOff>165100</xdr:colOff>
      <xdr:row>75</xdr:row>
      <xdr:rowOff>157353</xdr:rowOff>
    </xdr:to>
    <xdr:sp macro="" textlink="">
      <xdr:nvSpPr>
        <xdr:cNvPr id="190" name="フローチャート: 判断 189"/>
        <xdr:cNvSpPr/>
      </xdr:nvSpPr>
      <xdr:spPr>
        <a:xfrm>
          <a:off x="1968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2430</xdr:rowOff>
    </xdr:from>
    <xdr:ext cx="599010" cy="259045"/>
    <xdr:sp macro="" textlink="">
      <xdr:nvSpPr>
        <xdr:cNvPr id="191" name="テキスト ボックス 190"/>
        <xdr:cNvSpPr txBox="1"/>
      </xdr:nvSpPr>
      <xdr:spPr>
        <a:xfrm>
          <a:off x="1719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32760</xdr:rowOff>
    </xdr:from>
    <xdr:to>
      <xdr:col>6</xdr:col>
      <xdr:colOff>38100</xdr:colOff>
      <xdr:row>75</xdr:row>
      <xdr:rowOff>134360</xdr:rowOff>
    </xdr:to>
    <xdr:sp macro="" textlink="">
      <xdr:nvSpPr>
        <xdr:cNvPr id="192" name="フローチャート: 判断 191"/>
        <xdr:cNvSpPr/>
      </xdr:nvSpPr>
      <xdr:spPr>
        <a:xfrm>
          <a:off x="1079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150887</xdr:rowOff>
    </xdr:from>
    <xdr:ext cx="599010" cy="259045"/>
    <xdr:sp macro="" textlink="">
      <xdr:nvSpPr>
        <xdr:cNvPr id="193" name="テキスト ボックス 192"/>
        <xdr:cNvSpPr txBox="1"/>
      </xdr:nvSpPr>
      <xdr:spPr>
        <a:xfrm>
          <a:off x="830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15996</xdr:rowOff>
    </xdr:from>
    <xdr:to>
      <xdr:col>24</xdr:col>
      <xdr:colOff>114300</xdr:colOff>
      <xdr:row>76</xdr:row>
      <xdr:rowOff>117596</xdr:rowOff>
    </xdr:to>
    <xdr:sp macro="" textlink="">
      <xdr:nvSpPr>
        <xdr:cNvPr id="199" name="楕円 198"/>
        <xdr:cNvSpPr/>
      </xdr:nvSpPr>
      <xdr:spPr>
        <a:xfrm>
          <a:off x="4584700" y="130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102373</xdr:rowOff>
    </xdr:from>
    <xdr:ext cx="599010" cy="259045"/>
    <xdr:sp macro="" textlink="">
      <xdr:nvSpPr>
        <xdr:cNvPr id="200" name="民生費該当値テキスト"/>
        <xdr:cNvSpPr txBox="1"/>
      </xdr:nvSpPr>
      <xdr:spPr>
        <a:xfrm>
          <a:off x="4686300" y="1296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158166</xdr:rowOff>
    </xdr:from>
    <xdr:to>
      <xdr:col>20</xdr:col>
      <xdr:colOff>38100</xdr:colOff>
      <xdr:row>77</xdr:row>
      <xdr:rowOff>88316</xdr:rowOff>
    </xdr:to>
    <xdr:sp macro="" textlink="">
      <xdr:nvSpPr>
        <xdr:cNvPr id="201" name="楕円 200"/>
        <xdr:cNvSpPr/>
      </xdr:nvSpPr>
      <xdr:spPr>
        <a:xfrm>
          <a:off x="3746500" y="131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79443</xdr:rowOff>
    </xdr:from>
    <xdr:ext cx="599010" cy="259045"/>
    <xdr:sp macro="" textlink="">
      <xdr:nvSpPr>
        <xdr:cNvPr id="202" name="テキスト ボックス 201"/>
        <xdr:cNvSpPr txBox="1"/>
      </xdr:nvSpPr>
      <xdr:spPr>
        <a:xfrm>
          <a:off x="3497795" y="1328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136964</xdr:rowOff>
    </xdr:from>
    <xdr:to>
      <xdr:col>15</xdr:col>
      <xdr:colOff>101600</xdr:colOff>
      <xdr:row>78</xdr:row>
      <xdr:rowOff>67114</xdr:rowOff>
    </xdr:to>
    <xdr:sp macro="" textlink="">
      <xdr:nvSpPr>
        <xdr:cNvPr id="203" name="楕円 202"/>
        <xdr:cNvSpPr/>
      </xdr:nvSpPr>
      <xdr:spPr>
        <a:xfrm>
          <a:off x="2857500" y="133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58241</xdr:rowOff>
    </xdr:from>
    <xdr:ext cx="599010" cy="259045"/>
    <xdr:sp macro="" textlink="">
      <xdr:nvSpPr>
        <xdr:cNvPr id="204" name="テキスト ボックス 203"/>
        <xdr:cNvSpPr txBox="1"/>
      </xdr:nvSpPr>
      <xdr:spPr>
        <a:xfrm>
          <a:off x="2608795" y="1343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32969</xdr:rowOff>
    </xdr:from>
    <xdr:to>
      <xdr:col>10</xdr:col>
      <xdr:colOff>165100</xdr:colOff>
      <xdr:row>78</xdr:row>
      <xdr:rowOff>134569</xdr:rowOff>
    </xdr:to>
    <xdr:sp macro="" textlink="">
      <xdr:nvSpPr>
        <xdr:cNvPr id="205" name="楕円 204"/>
        <xdr:cNvSpPr/>
      </xdr:nvSpPr>
      <xdr:spPr>
        <a:xfrm>
          <a:off x="1968500" y="1340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125696</xdr:rowOff>
    </xdr:from>
    <xdr:ext cx="599010" cy="259045"/>
    <xdr:sp macro="" textlink="">
      <xdr:nvSpPr>
        <xdr:cNvPr id="206" name="テキスト ボックス 205"/>
        <xdr:cNvSpPr txBox="1"/>
      </xdr:nvSpPr>
      <xdr:spPr>
        <a:xfrm>
          <a:off x="1719795" y="1349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129572</xdr:rowOff>
    </xdr:from>
    <xdr:to>
      <xdr:col>6</xdr:col>
      <xdr:colOff>38100</xdr:colOff>
      <xdr:row>79</xdr:row>
      <xdr:rowOff>59722</xdr:rowOff>
    </xdr:to>
    <xdr:sp macro="" textlink="">
      <xdr:nvSpPr>
        <xdr:cNvPr id="207" name="楕円 206"/>
        <xdr:cNvSpPr/>
      </xdr:nvSpPr>
      <xdr:spPr>
        <a:xfrm>
          <a:off x="1079500" y="1350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50849</xdr:rowOff>
    </xdr:from>
    <xdr:ext cx="599010" cy="259045"/>
    <xdr:sp macro="" textlink="">
      <xdr:nvSpPr>
        <xdr:cNvPr id="208" name="テキスト ボックス 207"/>
        <xdr:cNvSpPr txBox="1"/>
      </xdr:nvSpPr>
      <xdr:spPr>
        <a:xfrm>
          <a:off x="830795" y="1359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5" name="直線コネクタ 234"/>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6" name="衛生費最小値テキスト"/>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7" name="直線コネクタ 236"/>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8" name="衛生費最大値テキスト"/>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9" name="直線コネクタ 238"/>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167883</xdr:rowOff>
    </xdr:from>
    <xdr:to>
      <xdr:col>24</xdr:col>
      <xdr:colOff>63500</xdr:colOff>
      <xdr:row>95</xdr:row>
      <xdr:rowOff>36340</xdr:rowOff>
    </xdr:to>
    <xdr:cxnSp macro="">
      <xdr:nvCxnSpPr>
        <xdr:cNvPr id="240" name="直線コネクタ 239"/>
        <xdr:cNvCxnSpPr/>
      </xdr:nvCxnSpPr>
      <xdr:spPr>
        <a:xfrm flipV="1">
          <a:off x="3797300" y="16284183"/>
          <a:ext cx="8382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641</xdr:rowOff>
    </xdr:from>
    <xdr:ext cx="534377" cy="259045"/>
    <xdr:sp macro="" textlink="">
      <xdr:nvSpPr>
        <xdr:cNvPr id="241" name="衛生費平均値テキスト"/>
        <xdr:cNvSpPr txBox="1"/>
      </xdr:nvSpPr>
      <xdr:spPr>
        <a:xfrm>
          <a:off x="4686300" y="164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42" name="フローチャート: 判断 241"/>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36340</xdr:rowOff>
    </xdr:from>
    <xdr:to>
      <xdr:col>19</xdr:col>
      <xdr:colOff>177800</xdr:colOff>
      <xdr:row>96</xdr:row>
      <xdr:rowOff>86207</xdr:rowOff>
    </xdr:to>
    <xdr:cxnSp macro="">
      <xdr:nvCxnSpPr>
        <xdr:cNvPr id="243" name="直線コネクタ 242"/>
        <xdr:cNvCxnSpPr/>
      </xdr:nvCxnSpPr>
      <xdr:spPr>
        <a:xfrm flipV="1">
          <a:off x="2908300" y="16324090"/>
          <a:ext cx="889000" cy="2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4" name="フローチャート: 判断 243"/>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163306</xdr:rowOff>
    </xdr:from>
    <xdr:ext cx="534377" cy="259045"/>
    <xdr:sp macro="" textlink="">
      <xdr:nvSpPr>
        <xdr:cNvPr id="245" name="テキスト ボックス 244"/>
        <xdr:cNvSpPr txBox="1"/>
      </xdr:nvSpPr>
      <xdr:spPr>
        <a:xfrm>
          <a:off x="3530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114162</xdr:rowOff>
    </xdr:from>
    <xdr:to>
      <xdr:col>15</xdr:col>
      <xdr:colOff>50800</xdr:colOff>
      <xdr:row>96</xdr:row>
      <xdr:rowOff>86207</xdr:rowOff>
    </xdr:to>
    <xdr:cxnSp macro="">
      <xdr:nvCxnSpPr>
        <xdr:cNvPr id="246" name="直線コネクタ 245"/>
        <xdr:cNvCxnSpPr/>
      </xdr:nvCxnSpPr>
      <xdr:spPr>
        <a:xfrm>
          <a:off x="2019300" y="16401912"/>
          <a:ext cx="889000" cy="14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7" name="フローチャート: 判断 246"/>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149165</xdr:rowOff>
    </xdr:from>
    <xdr:ext cx="534377" cy="259045"/>
    <xdr:sp macro="" textlink="">
      <xdr:nvSpPr>
        <xdr:cNvPr id="248" name="テキスト ボックス 247"/>
        <xdr:cNvSpPr txBox="1"/>
      </xdr:nvSpPr>
      <xdr:spPr>
        <a:xfrm>
          <a:off x="2641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114162</xdr:rowOff>
    </xdr:from>
    <xdr:to>
      <xdr:col>10</xdr:col>
      <xdr:colOff>114300</xdr:colOff>
      <xdr:row>96</xdr:row>
      <xdr:rowOff>144044</xdr:rowOff>
    </xdr:to>
    <xdr:cxnSp macro="">
      <xdr:nvCxnSpPr>
        <xdr:cNvPr id="249" name="直線コネクタ 248"/>
        <xdr:cNvCxnSpPr/>
      </xdr:nvCxnSpPr>
      <xdr:spPr>
        <a:xfrm flipV="1">
          <a:off x="1130300" y="16401912"/>
          <a:ext cx="889000" cy="20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50" name="フローチャート: 判断 249"/>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157886</xdr:rowOff>
    </xdr:from>
    <xdr:ext cx="534377" cy="259045"/>
    <xdr:sp macro="" textlink="">
      <xdr:nvSpPr>
        <xdr:cNvPr id="251" name="テキスト ボックス 250"/>
        <xdr:cNvSpPr txBox="1"/>
      </xdr:nvSpPr>
      <xdr:spPr>
        <a:xfrm>
          <a:off x="1752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52" name="フローチャート: 判断 251"/>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3" name="テキスト ボックス 252"/>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117083</xdr:rowOff>
    </xdr:from>
    <xdr:to>
      <xdr:col>24</xdr:col>
      <xdr:colOff>114300</xdr:colOff>
      <xdr:row>95</xdr:row>
      <xdr:rowOff>47233</xdr:rowOff>
    </xdr:to>
    <xdr:sp macro="" textlink="">
      <xdr:nvSpPr>
        <xdr:cNvPr id="259" name="楕円 258"/>
        <xdr:cNvSpPr/>
      </xdr:nvSpPr>
      <xdr:spPr>
        <a:xfrm>
          <a:off x="4584700" y="1623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139960</xdr:rowOff>
    </xdr:from>
    <xdr:ext cx="534377" cy="259045"/>
    <xdr:sp macro="" textlink="">
      <xdr:nvSpPr>
        <xdr:cNvPr id="260" name="衛生費該当値テキスト"/>
        <xdr:cNvSpPr txBox="1"/>
      </xdr:nvSpPr>
      <xdr:spPr>
        <a:xfrm>
          <a:off x="4686300" y="1608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156990</xdr:rowOff>
    </xdr:from>
    <xdr:to>
      <xdr:col>20</xdr:col>
      <xdr:colOff>38100</xdr:colOff>
      <xdr:row>95</xdr:row>
      <xdr:rowOff>87140</xdr:rowOff>
    </xdr:to>
    <xdr:sp macro="" textlink="">
      <xdr:nvSpPr>
        <xdr:cNvPr id="261" name="楕円 260"/>
        <xdr:cNvSpPr/>
      </xdr:nvSpPr>
      <xdr:spPr>
        <a:xfrm>
          <a:off x="3746500" y="1627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103667</xdr:rowOff>
    </xdr:from>
    <xdr:ext cx="534377" cy="259045"/>
    <xdr:sp macro="" textlink="">
      <xdr:nvSpPr>
        <xdr:cNvPr id="262" name="テキスト ボックス 261"/>
        <xdr:cNvSpPr txBox="1"/>
      </xdr:nvSpPr>
      <xdr:spPr>
        <a:xfrm>
          <a:off x="3530111" y="1604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35407</xdr:rowOff>
    </xdr:from>
    <xdr:to>
      <xdr:col>15</xdr:col>
      <xdr:colOff>101600</xdr:colOff>
      <xdr:row>96</xdr:row>
      <xdr:rowOff>137007</xdr:rowOff>
    </xdr:to>
    <xdr:sp macro="" textlink="">
      <xdr:nvSpPr>
        <xdr:cNvPr id="263" name="楕円 262"/>
        <xdr:cNvSpPr/>
      </xdr:nvSpPr>
      <xdr:spPr>
        <a:xfrm>
          <a:off x="2857500" y="164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153534</xdr:rowOff>
    </xdr:from>
    <xdr:ext cx="534377" cy="259045"/>
    <xdr:sp macro="" textlink="">
      <xdr:nvSpPr>
        <xdr:cNvPr id="264" name="テキスト ボックス 263"/>
        <xdr:cNvSpPr txBox="1"/>
      </xdr:nvSpPr>
      <xdr:spPr>
        <a:xfrm>
          <a:off x="2641111" y="162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63362</xdr:rowOff>
    </xdr:from>
    <xdr:to>
      <xdr:col>10</xdr:col>
      <xdr:colOff>165100</xdr:colOff>
      <xdr:row>95</xdr:row>
      <xdr:rowOff>164962</xdr:rowOff>
    </xdr:to>
    <xdr:sp macro="" textlink="">
      <xdr:nvSpPr>
        <xdr:cNvPr id="265" name="楕円 264"/>
        <xdr:cNvSpPr/>
      </xdr:nvSpPr>
      <xdr:spPr>
        <a:xfrm>
          <a:off x="1968500" y="1635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10039</xdr:rowOff>
    </xdr:from>
    <xdr:ext cx="534377" cy="259045"/>
    <xdr:sp macro="" textlink="">
      <xdr:nvSpPr>
        <xdr:cNvPr id="266" name="テキスト ボックス 265"/>
        <xdr:cNvSpPr txBox="1"/>
      </xdr:nvSpPr>
      <xdr:spPr>
        <a:xfrm>
          <a:off x="1752111" y="161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93244</xdr:rowOff>
    </xdr:from>
    <xdr:to>
      <xdr:col>6</xdr:col>
      <xdr:colOff>38100</xdr:colOff>
      <xdr:row>97</xdr:row>
      <xdr:rowOff>23394</xdr:rowOff>
    </xdr:to>
    <xdr:sp macro="" textlink="">
      <xdr:nvSpPr>
        <xdr:cNvPr id="267" name="楕円 266"/>
        <xdr:cNvSpPr/>
      </xdr:nvSpPr>
      <xdr:spPr>
        <a:xfrm>
          <a:off x="1079500" y="165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14521</xdr:rowOff>
    </xdr:from>
    <xdr:ext cx="534377" cy="259045"/>
    <xdr:sp macro="" textlink="">
      <xdr:nvSpPr>
        <xdr:cNvPr id="268" name="テキスト ボックス 267"/>
        <xdr:cNvSpPr txBox="1"/>
      </xdr:nvSpPr>
      <xdr:spPr>
        <a:xfrm>
          <a:off x="863111" y="166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161493</xdr:rowOff>
    </xdr:from>
    <xdr:to>
      <xdr:col>54</xdr:col>
      <xdr:colOff>189865</xdr:colOff>
      <xdr:row>39</xdr:row>
      <xdr:rowOff>39192</xdr:rowOff>
    </xdr:to>
    <xdr:cxnSp macro="">
      <xdr:nvCxnSpPr>
        <xdr:cNvPr id="292" name="直線コネクタ 291"/>
        <xdr:cNvCxnSpPr/>
      </xdr:nvCxnSpPr>
      <xdr:spPr>
        <a:xfrm flipV="1">
          <a:off x="10475595" y="5476443"/>
          <a:ext cx="127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3"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4" name="直線コネクタ 293"/>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108170</xdr:rowOff>
    </xdr:from>
    <xdr:ext cx="534377" cy="259045"/>
    <xdr:sp macro="" textlink="">
      <xdr:nvSpPr>
        <xdr:cNvPr id="295" name="労働費最大値テキスト"/>
        <xdr:cNvSpPr txBox="1"/>
      </xdr:nvSpPr>
      <xdr:spPr>
        <a:xfrm>
          <a:off x="10528300" y="525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161493</xdr:rowOff>
    </xdr:from>
    <xdr:to>
      <xdr:col>55</xdr:col>
      <xdr:colOff>88900</xdr:colOff>
      <xdr:row>31</xdr:row>
      <xdr:rowOff>161493</xdr:rowOff>
    </xdr:to>
    <xdr:cxnSp macro="">
      <xdr:nvCxnSpPr>
        <xdr:cNvPr id="296" name="直線コネクタ 295"/>
        <xdr:cNvCxnSpPr/>
      </xdr:nvCxnSpPr>
      <xdr:spPr>
        <a:xfrm>
          <a:off x="10388600" y="547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133604</xdr:rowOff>
    </xdr:from>
    <xdr:to>
      <xdr:col>55</xdr:col>
      <xdr:colOff>0</xdr:colOff>
      <xdr:row>31</xdr:row>
      <xdr:rowOff>161493</xdr:rowOff>
    </xdr:to>
    <xdr:cxnSp macro="">
      <xdr:nvCxnSpPr>
        <xdr:cNvPr id="297" name="直線コネクタ 296"/>
        <xdr:cNvCxnSpPr/>
      </xdr:nvCxnSpPr>
      <xdr:spPr>
        <a:xfrm>
          <a:off x="9639300" y="5448554"/>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149394</xdr:rowOff>
    </xdr:from>
    <xdr:ext cx="469744" cy="259045"/>
    <xdr:sp macro="" textlink="">
      <xdr:nvSpPr>
        <xdr:cNvPr id="298" name="労働費平均値テキスト"/>
        <xdr:cNvSpPr txBox="1"/>
      </xdr:nvSpPr>
      <xdr:spPr>
        <a:xfrm>
          <a:off x="10528300" y="64930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170967</xdr:rowOff>
    </xdr:from>
    <xdr:to>
      <xdr:col>55</xdr:col>
      <xdr:colOff>50800</xdr:colOff>
      <xdr:row>38</xdr:row>
      <xdr:rowOff>101117</xdr:rowOff>
    </xdr:to>
    <xdr:sp macro="" textlink="">
      <xdr:nvSpPr>
        <xdr:cNvPr id="299" name="フローチャート: 判断 298"/>
        <xdr:cNvSpPr/>
      </xdr:nvSpPr>
      <xdr:spPr>
        <a:xfrm>
          <a:off x="10426700" y="651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133604</xdr:rowOff>
    </xdr:from>
    <xdr:to>
      <xdr:col>50</xdr:col>
      <xdr:colOff>114300</xdr:colOff>
      <xdr:row>31</xdr:row>
      <xdr:rowOff>170256</xdr:rowOff>
    </xdr:to>
    <xdr:cxnSp macro="">
      <xdr:nvCxnSpPr>
        <xdr:cNvPr id="300" name="直線コネクタ 299"/>
        <xdr:cNvCxnSpPr/>
      </xdr:nvCxnSpPr>
      <xdr:spPr>
        <a:xfrm flipV="1">
          <a:off x="8750300" y="5448554"/>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155651</xdr:rowOff>
    </xdr:from>
    <xdr:to>
      <xdr:col>50</xdr:col>
      <xdr:colOff>165100</xdr:colOff>
      <xdr:row>38</xdr:row>
      <xdr:rowOff>85801</xdr:rowOff>
    </xdr:to>
    <xdr:sp macro="" textlink="">
      <xdr:nvSpPr>
        <xdr:cNvPr id="301" name="フローチャート: 判断 300"/>
        <xdr:cNvSpPr/>
      </xdr:nvSpPr>
      <xdr:spPr>
        <a:xfrm>
          <a:off x="95885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76928</xdr:rowOff>
    </xdr:from>
    <xdr:ext cx="469744" cy="259045"/>
    <xdr:sp macro="" textlink="">
      <xdr:nvSpPr>
        <xdr:cNvPr id="302" name="テキスト ボックス 301"/>
        <xdr:cNvSpPr txBox="1"/>
      </xdr:nvSpPr>
      <xdr:spPr>
        <a:xfrm>
          <a:off x="9404428" y="659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169875</xdr:rowOff>
    </xdr:from>
    <xdr:to>
      <xdr:col>45</xdr:col>
      <xdr:colOff>177800</xdr:colOff>
      <xdr:row>31</xdr:row>
      <xdr:rowOff>170256</xdr:rowOff>
    </xdr:to>
    <xdr:cxnSp macro="">
      <xdr:nvCxnSpPr>
        <xdr:cNvPr id="303" name="直線コネクタ 302"/>
        <xdr:cNvCxnSpPr/>
      </xdr:nvCxnSpPr>
      <xdr:spPr>
        <a:xfrm>
          <a:off x="7861300" y="548482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156032</xdr:rowOff>
    </xdr:from>
    <xdr:to>
      <xdr:col>46</xdr:col>
      <xdr:colOff>38100</xdr:colOff>
      <xdr:row>38</xdr:row>
      <xdr:rowOff>86182</xdr:rowOff>
    </xdr:to>
    <xdr:sp macro="" textlink="">
      <xdr:nvSpPr>
        <xdr:cNvPr id="304" name="フローチャート: 判断 303"/>
        <xdr:cNvSpPr/>
      </xdr:nvSpPr>
      <xdr:spPr>
        <a:xfrm>
          <a:off x="8699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77309</xdr:rowOff>
    </xdr:from>
    <xdr:ext cx="469744" cy="259045"/>
    <xdr:sp macro="" textlink="">
      <xdr:nvSpPr>
        <xdr:cNvPr id="305" name="テキスト ボックス 304"/>
        <xdr:cNvSpPr txBox="1"/>
      </xdr:nvSpPr>
      <xdr:spPr>
        <a:xfrm>
          <a:off x="8515428" y="659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107086</xdr:rowOff>
    </xdr:from>
    <xdr:to>
      <xdr:col>41</xdr:col>
      <xdr:colOff>50800</xdr:colOff>
      <xdr:row>31</xdr:row>
      <xdr:rowOff>169875</xdr:rowOff>
    </xdr:to>
    <xdr:cxnSp macro="">
      <xdr:nvCxnSpPr>
        <xdr:cNvPr id="306" name="直線コネクタ 305"/>
        <xdr:cNvCxnSpPr/>
      </xdr:nvCxnSpPr>
      <xdr:spPr>
        <a:xfrm>
          <a:off x="6972300" y="5422036"/>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163805</xdr:rowOff>
    </xdr:from>
    <xdr:to>
      <xdr:col>41</xdr:col>
      <xdr:colOff>101600</xdr:colOff>
      <xdr:row>38</xdr:row>
      <xdr:rowOff>93955</xdr:rowOff>
    </xdr:to>
    <xdr:sp macro="" textlink="">
      <xdr:nvSpPr>
        <xdr:cNvPr id="307" name="フローチャート: 判断 306"/>
        <xdr:cNvSpPr/>
      </xdr:nvSpPr>
      <xdr:spPr>
        <a:xfrm>
          <a:off x="7810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85082</xdr:rowOff>
    </xdr:from>
    <xdr:ext cx="469744" cy="259045"/>
    <xdr:sp macro="" textlink="">
      <xdr:nvSpPr>
        <xdr:cNvPr id="308" name="テキスト ボックス 307"/>
        <xdr:cNvSpPr txBox="1"/>
      </xdr:nvSpPr>
      <xdr:spPr>
        <a:xfrm>
          <a:off x="7626428" y="660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660</xdr:rowOff>
    </xdr:from>
    <xdr:to>
      <xdr:col>36</xdr:col>
      <xdr:colOff>165100</xdr:colOff>
      <xdr:row>38</xdr:row>
      <xdr:rowOff>102260</xdr:rowOff>
    </xdr:to>
    <xdr:sp macro="" textlink="">
      <xdr:nvSpPr>
        <xdr:cNvPr id="309" name="フローチャート: 判断 308"/>
        <xdr:cNvSpPr/>
      </xdr:nvSpPr>
      <xdr:spPr>
        <a:xfrm>
          <a:off x="6921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93387</xdr:rowOff>
    </xdr:from>
    <xdr:ext cx="469744" cy="259045"/>
    <xdr:sp macro="" textlink="">
      <xdr:nvSpPr>
        <xdr:cNvPr id="310" name="テキスト ボックス 309"/>
        <xdr:cNvSpPr txBox="1"/>
      </xdr:nvSpPr>
      <xdr:spPr>
        <a:xfrm>
          <a:off x="6737428" y="66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110693</xdr:rowOff>
    </xdr:from>
    <xdr:to>
      <xdr:col>55</xdr:col>
      <xdr:colOff>50800</xdr:colOff>
      <xdr:row>32</xdr:row>
      <xdr:rowOff>40843</xdr:rowOff>
    </xdr:to>
    <xdr:sp macro="" textlink="">
      <xdr:nvSpPr>
        <xdr:cNvPr id="316" name="楕円 315"/>
        <xdr:cNvSpPr/>
      </xdr:nvSpPr>
      <xdr:spPr>
        <a:xfrm>
          <a:off x="10426700" y="54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63720</xdr:rowOff>
    </xdr:from>
    <xdr:ext cx="534377" cy="259045"/>
    <xdr:sp macro="" textlink="">
      <xdr:nvSpPr>
        <xdr:cNvPr id="317" name="労働費該当値テキスト"/>
        <xdr:cNvSpPr txBox="1"/>
      </xdr:nvSpPr>
      <xdr:spPr>
        <a:xfrm>
          <a:off x="10528300" y="53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82804</xdr:rowOff>
    </xdr:from>
    <xdr:to>
      <xdr:col>50</xdr:col>
      <xdr:colOff>165100</xdr:colOff>
      <xdr:row>32</xdr:row>
      <xdr:rowOff>12954</xdr:rowOff>
    </xdr:to>
    <xdr:sp macro="" textlink="">
      <xdr:nvSpPr>
        <xdr:cNvPr id="318" name="楕円 317"/>
        <xdr:cNvSpPr/>
      </xdr:nvSpPr>
      <xdr:spPr>
        <a:xfrm>
          <a:off x="9588500" y="53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29481</xdr:rowOff>
    </xdr:from>
    <xdr:ext cx="534377" cy="259045"/>
    <xdr:sp macro="" textlink="">
      <xdr:nvSpPr>
        <xdr:cNvPr id="319" name="テキスト ボックス 318"/>
        <xdr:cNvSpPr txBox="1"/>
      </xdr:nvSpPr>
      <xdr:spPr>
        <a:xfrm>
          <a:off x="9372111" y="517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119456</xdr:rowOff>
    </xdr:from>
    <xdr:to>
      <xdr:col>46</xdr:col>
      <xdr:colOff>38100</xdr:colOff>
      <xdr:row>32</xdr:row>
      <xdr:rowOff>49606</xdr:rowOff>
    </xdr:to>
    <xdr:sp macro="" textlink="">
      <xdr:nvSpPr>
        <xdr:cNvPr id="320" name="楕円 319"/>
        <xdr:cNvSpPr/>
      </xdr:nvSpPr>
      <xdr:spPr>
        <a:xfrm>
          <a:off x="8699500" y="54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66133</xdr:rowOff>
    </xdr:from>
    <xdr:ext cx="534377" cy="259045"/>
    <xdr:sp macro="" textlink="">
      <xdr:nvSpPr>
        <xdr:cNvPr id="321" name="テキスト ボックス 320"/>
        <xdr:cNvSpPr txBox="1"/>
      </xdr:nvSpPr>
      <xdr:spPr>
        <a:xfrm>
          <a:off x="8483111" y="52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119075</xdr:rowOff>
    </xdr:from>
    <xdr:to>
      <xdr:col>41</xdr:col>
      <xdr:colOff>101600</xdr:colOff>
      <xdr:row>32</xdr:row>
      <xdr:rowOff>49225</xdr:rowOff>
    </xdr:to>
    <xdr:sp macro="" textlink="">
      <xdr:nvSpPr>
        <xdr:cNvPr id="322" name="楕円 321"/>
        <xdr:cNvSpPr/>
      </xdr:nvSpPr>
      <xdr:spPr>
        <a:xfrm>
          <a:off x="7810500" y="54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65752</xdr:rowOff>
    </xdr:from>
    <xdr:ext cx="534377" cy="259045"/>
    <xdr:sp macro="" textlink="">
      <xdr:nvSpPr>
        <xdr:cNvPr id="323" name="テキスト ボックス 322"/>
        <xdr:cNvSpPr txBox="1"/>
      </xdr:nvSpPr>
      <xdr:spPr>
        <a:xfrm>
          <a:off x="7594111" y="520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56286</xdr:rowOff>
    </xdr:from>
    <xdr:to>
      <xdr:col>36</xdr:col>
      <xdr:colOff>165100</xdr:colOff>
      <xdr:row>31</xdr:row>
      <xdr:rowOff>157886</xdr:rowOff>
    </xdr:to>
    <xdr:sp macro="" textlink="">
      <xdr:nvSpPr>
        <xdr:cNvPr id="324" name="楕円 323"/>
        <xdr:cNvSpPr/>
      </xdr:nvSpPr>
      <xdr:spPr>
        <a:xfrm>
          <a:off x="6921500" y="53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2963</xdr:rowOff>
    </xdr:from>
    <xdr:ext cx="534377" cy="259045"/>
    <xdr:sp macro="" textlink="">
      <xdr:nvSpPr>
        <xdr:cNvPr id="325" name="テキスト ボックス 324"/>
        <xdr:cNvSpPr txBox="1"/>
      </xdr:nvSpPr>
      <xdr:spPr>
        <a:xfrm>
          <a:off x="6705111" y="51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7" name="直線コネクタ 346"/>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8"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9" name="直線コネクタ 348"/>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50"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51" name="直線コネクタ 350"/>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111925</xdr:rowOff>
    </xdr:from>
    <xdr:to>
      <xdr:col>55</xdr:col>
      <xdr:colOff>0</xdr:colOff>
      <xdr:row>57</xdr:row>
      <xdr:rowOff>122258</xdr:rowOff>
    </xdr:to>
    <xdr:cxnSp macro="">
      <xdr:nvCxnSpPr>
        <xdr:cNvPr id="352" name="直線コネクタ 351"/>
        <xdr:cNvCxnSpPr/>
      </xdr:nvCxnSpPr>
      <xdr:spPr>
        <a:xfrm>
          <a:off x="9639300" y="9884575"/>
          <a:ext cx="8382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59577</xdr:rowOff>
    </xdr:from>
    <xdr:ext cx="469744" cy="259045"/>
    <xdr:sp macro="" textlink="">
      <xdr:nvSpPr>
        <xdr:cNvPr id="353" name="農林水産業費平均値テキスト"/>
        <xdr:cNvSpPr txBox="1"/>
      </xdr:nvSpPr>
      <xdr:spPr>
        <a:xfrm>
          <a:off x="10528300" y="983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54" name="フローチャート: 判断 353"/>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111925</xdr:rowOff>
    </xdr:from>
    <xdr:to>
      <xdr:col>50</xdr:col>
      <xdr:colOff>114300</xdr:colOff>
      <xdr:row>57</xdr:row>
      <xdr:rowOff>126190</xdr:rowOff>
    </xdr:to>
    <xdr:cxnSp macro="">
      <xdr:nvCxnSpPr>
        <xdr:cNvPr id="355" name="直線コネクタ 354"/>
        <xdr:cNvCxnSpPr/>
      </xdr:nvCxnSpPr>
      <xdr:spPr>
        <a:xfrm flipV="1">
          <a:off x="8750300" y="9884575"/>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6" name="フローチャート: 判断 355"/>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7" name="テキスト ボックス 356"/>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126190</xdr:rowOff>
    </xdr:from>
    <xdr:to>
      <xdr:col>45</xdr:col>
      <xdr:colOff>177800</xdr:colOff>
      <xdr:row>58</xdr:row>
      <xdr:rowOff>2654</xdr:rowOff>
    </xdr:to>
    <xdr:cxnSp macro="">
      <xdr:nvCxnSpPr>
        <xdr:cNvPr id="358" name="直線コネクタ 357"/>
        <xdr:cNvCxnSpPr/>
      </xdr:nvCxnSpPr>
      <xdr:spPr>
        <a:xfrm flipV="1">
          <a:off x="7861300" y="9898840"/>
          <a:ext cx="889000" cy="4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9" name="フローチャート: 判断 358"/>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10726</xdr:rowOff>
    </xdr:from>
    <xdr:ext cx="469744" cy="259045"/>
    <xdr:sp macro="" textlink="">
      <xdr:nvSpPr>
        <xdr:cNvPr id="360" name="テキスト ボックス 359"/>
        <xdr:cNvSpPr txBox="1"/>
      </xdr:nvSpPr>
      <xdr:spPr>
        <a:xfrm>
          <a:off x="8515428" y="99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126670</xdr:rowOff>
    </xdr:from>
    <xdr:to>
      <xdr:col>41</xdr:col>
      <xdr:colOff>50800</xdr:colOff>
      <xdr:row>58</xdr:row>
      <xdr:rowOff>2654</xdr:rowOff>
    </xdr:to>
    <xdr:cxnSp macro="">
      <xdr:nvCxnSpPr>
        <xdr:cNvPr id="361" name="直線コネクタ 360"/>
        <xdr:cNvCxnSpPr/>
      </xdr:nvCxnSpPr>
      <xdr:spPr>
        <a:xfrm>
          <a:off x="6972300" y="9899320"/>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62" name="フローチャート: 判断 361"/>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63" name="テキスト ボックス 362"/>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64" name="フローチャート: 判断 363"/>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5" name="テキスト ボックス 364"/>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71458</xdr:rowOff>
    </xdr:from>
    <xdr:to>
      <xdr:col>55</xdr:col>
      <xdr:colOff>50800</xdr:colOff>
      <xdr:row>58</xdr:row>
      <xdr:rowOff>1608</xdr:rowOff>
    </xdr:to>
    <xdr:sp macro="" textlink="">
      <xdr:nvSpPr>
        <xdr:cNvPr id="371" name="楕円 370"/>
        <xdr:cNvSpPr/>
      </xdr:nvSpPr>
      <xdr:spPr>
        <a:xfrm>
          <a:off x="10426700" y="984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94335</xdr:rowOff>
    </xdr:from>
    <xdr:ext cx="469744" cy="259045"/>
    <xdr:sp macro="" textlink="">
      <xdr:nvSpPr>
        <xdr:cNvPr id="372" name="農林水産業費該当値テキスト"/>
        <xdr:cNvSpPr txBox="1"/>
      </xdr:nvSpPr>
      <xdr:spPr>
        <a:xfrm>
          <a:off x="10528300" y="969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61125</xdr:rowOff>
    </xdr:from>
    <xdr:to>
      <xdr:col>50</xdr:col>
      <xdr:colOff>165100</xdr:colOff>
      <xdr:row>57</xdr:row>
      <xdr:rowOff>162725</xdr:rowOff>
    </xdr:to>
    <xdr:sp macro="" textlink="">
      <xdr:nvSpPr>
        <xdr:cNvPr id="373" name="楕円 372"/>
        <xdr:cNvSpPr/>
      </xdr:nvSpPr>
      <xdr:spPr>
        <a:xfrm>
          <a:off x="9588500" y="98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153852</xdr:rowOff>
    </xdr:from>
    <xdr:ext cx="469744" cy="259045"/>
    <xdr:sp macro="" textlink="">
      <xdr:nvSpPr>
        <xdr:cNvPr id="374" name="テキスト ボックス 373"/>
        <xdr:cNvSpPr txBox="1"/>
      </xdr:nvSpPr>
      <xdr:spPr>
        <a:xfrm>
          <a:off x="9404428" y="99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75390</xdr:rowOff>
    </xdr:from>
    <xdr:to>
      <xdr:col>46</xdr:col>
      <xdr:colOff>38100</xdr:colOff>
      <xdr:row>58</xdr:row>
      <xdr:rowOff>5540</xdr:rowOff>
    </xdr:to>
    <xdr:sp macro="" textlink="">
      <xdr:nvSpPr>
        <xdr:cNvPr id="375" name="楕円 374"/>
        <xdr:cNvSpPr/>
      </xdr:nvSpPr>
      <xdr:spPr>
        <a:xfrm>
          <a:off x="8699500" y="984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22067</xdr:rowOff>
    </xdr:from>
    <xdr:ext cx="469744" cy="259045"/>
    <xdr:sp macro="" textlink="">
      <xdr:nvSpPr>
        <xdr:cNvPr id="376" name="テキスト ボックス 375"/>
        <xdr:cNvSpPr txBox="1"/>
      </xdr:nvSpPr>
      <xdr:spPr>
        <a:xfrm>
          <a:off x="8515428" y="962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123304</xdr:rowOff>
    </xdr:from>
    <xdr:to>
      <xdr:col>41</xdr:col>
      <xdr:colOff>101600</xdr:colOff>
      <xdr:row>58</xdr:row>
      <xdr:rowOff>53454</xdr:rowOff>
    </xdr:to>
    <xdr:sp macro="" textlink="">
      <xdr:nvSpPr>
        <xdr:cNvPr id="377" name="楕円 376"/>
        <xdr:cNvSpPr/>
      </xdr:nvSpPr>
      <xdr:spPr>
        <a:xfrm>
          <a:off x="7810500" y="989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44581</xdr:rowOff>
    </xdr:from>
    <xdr:ext cx="469744" cy="259045"/>
    <xdr:sp macro="" textlink="">
      <xdr:nvSpPr>
        <xdr:cNvPr id="378" name="テキスト ボックス 377"/>
        <xdr:cNvSpPr txBox="1"/>
      </xdr:nvSpPr>
      <xdr:spPr>
        <a:xfrm>
          <a:off x="7626428" y="998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75870</xdr:rowOff>
    </xdr:from>
    <xdr:to>
      <xdr:col>36</xdr:col>
      <xdr:colOff>165100</xdr:colOff>
      <xdr:row>58</xdr:row>
      <xdr:rowOff>6020</xdr:rowOff>
    </xdr:to>
    <xdr:sp macro="" textlink="">
      <xdr:nvSpPr>
        <xdr:cNvPr id="379" name="楕円 378"/>
        <xdr:cNvSpPr/>
      </xdr:nvSpPr>
      <xdr:spPr>
        <a:xfrm>
          <a:off x="6921500" y="98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168597</xdr:rowOff>
    </xdr:from>
    <xdr:ext cx="469744" cy="259045"/>
    <xdr:sp macro="" textlink="">
      <xdr:nvSpPr>
        <xdr:cNvPr id="380" name="テキスト ボックス 379"/>
        <xdr:cNvSpPr txBox="1"/>
      </xdr:nvSpPr>
      <xdr:spPr>
        <a:xfrm>
          <a:off x="6737428" y="994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402" name="直線コネクタ 401"/>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403"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404" name="直線コネクタ 403"/>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5"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6" name="直線コネクタ 405"/>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131333</xdr:rowOff>
    </xdr:from>
    <xdr:to>
      <xdr:col>55</xdr:col>
      <xdr:colOff>0</xdr:colOff>
      <xdr:row>76</xdr:row>
      <xdr:rowOff>147837</xdr:rowOff>
    </xdr:to>
    <xdr:cxnSp macro="">
      <xdr:nvCxnSpPr>
        <xdr:cNvPr id="407" name="直線コネクタ 406"/>
        <xdr:cNvCxnSpPr/>
      </xdr:nvCxnSpPr>
      <xdr:spPr>
        <a:xfrm>
          <a:off x="9639300" y="13161533"/>
          <a:ext cx="8382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135689</xdr:rowOff>
    </xdr:from>
    <xdr:ext cx="534377" cy="259045"/>
    <xdr:sp macro="" textlink="">
      <xdr:nvSpPr>
        <xdr:cNvPr id="408" name="商工費平均値テキスト"/>
        <xdr:cNvSpPr txBox="1"/>
      </xdr:nvSpPr>
      <xdr:spPr>
        <a:xfrm>
          <a:off x="10528300" y="12651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9" name="フローチャート: 判断 408"/>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73497</xdr:rowOff>
    </xdr:from>
    <xdr:to>
      <xdr:col>50</xdr:col>
      <xdr:colOff>114300</xdr:colOff>
      <xdr:row>76</xdr:row>
      <xdr:rowOff>131333</xdr:rowOff>
    </xdr:to>
    <xdr:cxnSp macro="">
      <xdr:nvCxnSpPr>
        <xdr:cNvPr id="410" name="直線コネクタ 409"/>
        <xdr:cNvCxnSpPr/>
      </xdr:nvCxnSpPr>
      <xdr:spPr>
        <a:xfrm>
          <a:off x="8750300" y="12760797"/>
          <a:ext cx="889000" cy="40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11" name="フローチャート: 判断 410"/>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12" name="テキスト ボックス 411"/>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119309</xdr:rowOff>
    </xdr:from>
    <xdr:to>
      <xdr:col>45</xdr:col>
      <xdr:colOff>177800</xdr:colOff>
      <xdr:row>74</xdr:row>
      <xdr:rowOff>73497</xdr:rowOff>
    </xdr:to>
    <xdr:cxnSp macro="">
      <xdr:nvCxnSpPr>
        <xdr:cNvPr id="413" name="直線コネクタ 412"/>
        <xdr:cNvCxnSpPr/>
      </xdr:nvCxnSpPr>
      <xdr:spPr>
        <a:xfrm>
          <a:off x="7861300" y="12120809"/>
          <a:ext cx="889000" cy="6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14" name="フローチャート: 判断 413"/>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57452</xdr:rowOff>
    </xdr:from>
    <xdr:ext cx="534377" cy="259045"/>
    <xdr:sp macro="" textlink="">
      <xdr:nvSpPr>
        <xdr:cNvPr id="415" name="テキスト ボックス 414"/>
        <xdr:cNvSpPr txBox="1"/>
      </xdr:nvSpPr>
      <xdr:spPr>
        <a:xfrm>
          <a:off x="8483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119309</xdr:rowOff>
    </xdr:from>
    <xdr:to>
      <xdr:col>41</xdr:col>
      <xdr:colOff>50800</xdr:colOff>
      <xdr:row>77</xdr:row>
      <xdr:rowOff>148707</xdr:rowOff>
    </xdr:to>
    <xdr:cxnSp macro="">
      <xdr:nvCxnSpPr>
        <xdr:cNvPr id="416" name="直線コネクタ 415"/>
        <xdr:cNvCxnSpPr/>
      </xdr:nvCxnSpPr>
      <xdr:spPr>
        <a:xfrm flipV="1">
          <a:off x="6972300" y="12120809"/>
          <a:ext cx="889000" cy="122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7" name="フローチャート: 判断 416"/>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41358</xdr:rowOff>
    </xdr:from>
    <xdr:ext cx="534377" cy="259045"/>
    <xdr:sp macro="" textlink="">
      <xdr:nvSpPr>
        <xdr:cNvPr id="418" name="テキスト ボックス 417"/>
        <xdr:cNvSpPr txBox="1"/>
      </xdr:nvSpPr>
      <xdr:spPr>
        <a:xfrm>
          <a:off x="7594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9" name="フローチャート: 判断 418"/>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20" name="テキスト ボックス 419"/>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97037</xdr:rowOff>
    </xdr:from>
    <xdr:to>
      <xdr:col>55</xdr:col>
      <xdr:colOff>50800</xdr:colOff>
      <xdr:row>77</xdr:row>
      <xdr:rowOff>27187</xdr:rowOff>
    </xdr:to>
    <xdr:sp macro="" textlink="">
      <xdr:nvSpPr>
        <xdr:cNvPr id="426" name="楕円 425"/>
        <xdr:cNvSpPr/>
      </xdr:nvSpPr>
      <xdr:spPr>
        <a:xfrm>
          <a:off x="10426700" y="1312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75464</xdr:rowOff>
    </xdr:from>
    <xdr:ext cx="469744" cy="259045"/>
    <xdr:sp macro="" textlink="">
      <xdr:nvSpPr>
        <xdr:cNvPr id="427" name="商工費該当値テキスト"/>
        <xdr:cNvSpPr txBox="1"/>
      </xdr:nvSpPr>
      <xdr:spPr>
        <a:xfrm>
          <a:off x="10528300" y="1310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80533</xdr:rowOff>
    </xdr:from>
    <xdr:to>
      <xdr:col>50</xdr:col>
      <xdr:colOff>165100</xdr:colOff>
      <xdr:row>77</xdr:row>
      <xdr:rowOff>10683</xdr:rowOff>
    </xdr:to>
    <xdr:sp macro="" textlink="">
      <xdr:nvSpPr>
        <xdr:cNvPr id="428" name="楕円 427"/>
        <xdr:cNvSpPr/>
      </xdr:nvSpPr>
      <xdr:spPr>
        <a:xfrm>
          <a:off x="9588500" y="131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1810</xdr:rowOff>
    </xdr:from>
    <xdr:ext cx="469744" cy="259045"/>
    <xdr:sp macro="" textlink="">
      <xdr:nvSpPr>
        <xdr:cNvPr id="429" name="テキスト ボックス 428"/>
        <xdr:cNvSpPr txBox="1"/>
      </xdr:nvSpPr>
      <xdr:spPr>
        <a:xfrm>
          <a:off x="9404428" y="132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22697</xdr:rowOff>
    </xdr:from>
    <xdr:to>
      <xdr:col>46</xdr:col>
      <xdr:colOff>38100</xdr:colOff>
      <xdr:row>74</xdr:row>
      <xdr:rowOff>124297</xdr:rowOff>
    </xdr:to>
    <xdr:sp macro="" textlink="">
      <xdr:nvSpPr>
        <xdr:cNvPr id="430" name="楕円 429"/>
        <xdr:cNvSpPr/>
      </xdr:nvSpPr>
      <xdr:spPr>
        <a:xfrm>
          <a:off x="8699500" y="1270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140824</xdr:rowOff>
    </xdr:from>
    <xdr:ext cx="534377" cy="259045"/>
    <xdr:sp macro="" textlink="">
      <xdr:nvSpPr>
        <xdr:cNvPr id="431" name="テキスト ボックス 430"/>
        <xdr:cNvSpPr txBox="1"/>
      </xdr:nvSpPr>
      <xdr:spPr>
        <a:xfrm>
          <a:off x="8483111" y="1248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68509</xdr:rowOff>
    </xdr:from>
    <xdr:to>
      <xdr:col>41</xdr:col>
      <xdr:colOff>101600</xdr:colOff>
      <xdr:row>70</xdr:row>
      <xdr:rowOff>170109</xdr:rowOff>
    </xdr:to>
    <xdr:sp macro="" textlink="">
      <xdr:nvSpPr>
        <xdr:cNvPr id="432" name="楕円 431"/>
        <xdr:cNvSpPr/>
      </xdr:nvSpPr>
      <xdr:spPr>
        <a:xfrm>
          <a:off x="7810500" y="120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15186</xdr:rowOff>
    </xdr:from>
    <xdr:ext cx="534377" cy="259045"/>
    <xdr:sp macro="" textlink="">
      <xdr:nvSpPr>
        <xdr:cNvPr id="433" name="テキスト ボックス 432"/>
        <xdr:cNvSpPr txBox="1"/>
      </xdr:nvSpPr>
      <xdr:spPr>
        <a:xfrm>
          <a:off x="7594111" y="1184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97907</xdr:rowOff>
    </xdr:from>
    <xdr:to>
      <xdr:col>36</xdr:col>
      <xdr:colOff>165100</xdr:colOff>
      <xdr:row>78</xdr:row>
      <xdr:rowOff>28057</xdr:rowOff>
    </xdr:to>
    <xdr:sp macro="" textlink="">
      <xdr:nvSpPr>
        <xdr:cNvPr id="434" name="楕円 433"/>
        <xdr:cNvSpPr/>
      </xdr:nvSpPr>
      <xdr:spPr>
        <a:xfrm>
          <a:off x="6921500" y="132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19184</xdr:rowOff>
    </xdr:from>
    <xdr:ext cx="469744" cy="259045"/>
    <xdr:sp macro="" textlink="">
      <xdr:nvSpPr>
        <xdr:cNvPr id="435" name="テキスト ボックス 434"/>
        <xdr:cNvSpPr txBox="1"/>
      </xdr:nvSpPr>
      <xdr:spPr>
        <a:xfrm>
          <a:off x="6737428" y="1339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9" name="テキスト ボックス 448"/>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1" name="テキスト ボックス 450"/>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3" name="テキスト ボックス 452"/>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61" name="直線コネクタ 460"/>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62"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63" name="直線コネクタ 462"/>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64"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5" name="直線コネクタ 464"/>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135775</xdr:rowOff>
    </xdr:from>
    <xdr:to>
      <xdr:col>55</xdr:col>
      <xdr:colOff>0</xdr:colOff>
      <xdr:row>98</xdr:row>
      <xdr:rowOff>147548</xdr:rowOff>
    </xdr:to>
    <xdr:cxnSp macro="">
      <xdr:nvCxnSpPr>
        <xdr:cNvPr id="466" name="直線コネクタ 465"/>
        <xdr:cNvCxnSpPr/>
      </xdr:nvCxnSpPr>
      <xdr:spPr>
        <a:xfrm flipV="1">
          <a:off x="9639300" y="16937875"/>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102156</xdr:rowOff>
    </xdr:from>
    <xdr:ext cx="534377" cy="259045"/>
    <xdr:sp macro="" textlink="">
      <xdr:nvSpPr>
        <xdr:cNvPr id="467" name="土木費平均値テキスト"/>
        <xdr:cNvSpPr txBox="1"/>
      </xdr:nvSpPr>
      <xdr:spPr>
        <a:xfrm>
          <a:off x="10528300" y="1673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8" name="フローチャート: 判断 467"/>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147548</xdr:rowOff>
    </xdr:from>
    <xdr:to>
      <xdr:col>50</xdr:col>
      <xdr:colOff>114300</xdr:colOff>
      <xdr:row>98</xdr:row>
      <xdr:rowOff>147710</xdr:rowOff>
    </xdr:to>
    <xdr:cxnSp macro="">
      <xdr:nvCxnSpPr>
        <xdr:cNvPr id="469" name="直線コネクタ 468"/>
        <xdr:cNvCxnSpPr/>
      </xdr:nvCxnSpPr>
      <xdr:spPr>
        <a:xfrm flipV="1">
          <a:off x="8750300" y="16949648"/>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70" name="フローチャート: 判断 469"/>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71" name="テキスト ボックス 470"/>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118453</xdr:rowOff>
    </xdr:from>
    <xdr:to>
      <xdr:col>45</xdr:col>
      <xdr:colOff>177800</xdr:colOff>
      <xdr:row>98</xdr:row>
      <xdr:rowOff>147710</xdr:rowOff>
    </xdr:to>
    <xdr:cxnSp macro="">
      <xdr:nvCxnSpPr>
        <xdr:cNvPr id="472" name="直線コネクタ 471"/>
        <xdr:cNvCxnSpPr/>
      </xdr:nvCxnSpPr>
      <xdr:spPr>
        <a:xfrm>
          <a:off x="7861300" y="16920553"/>
          <a:ext cx="889000" cy="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73" name="フローチャート: 判断 472"/>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74" name="テキスト ボックス 473"/>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118453</xdr:rowOff>
    </xdr:from>
    <xdr:to>
      <xdr:col>41</xdr:col>
      <xdr:colOff>50800</xdr:colOff>
      <xdr:row>98</xdr:row>
      <xdr:rowOff>135023</xdr:rowOff>
    </xdr:to>
    <xdr:cxnSp macro="">
      <xdr:nvCxnSpPr>
        <xdr:cNvPr id="475" name="直線コネクタ 474"/>
        <xdr:cNvCxnSpPr/>
      </xdr:nvCxnSpPr>
      <xdr:spPr>
        <a:xfrm flipV="1">
          <a:off x="6972300" y="16920553"/>
          <a:ext cx="889000" cy="1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6" name="フローチャート: 判断 475"/>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170049</xdr:rowOff>
    </xdr:from>
    <xdr:ext cx="534377" cy="259045"/>
    <xdr:sp macro="" textlink="">
      <xdr:nvSpPr>
        <xdr:cNvPr id="477" name="テキスト ボックス 476"/>
        <xdr:cNvSpPr txBox="1"/>
      </xdr:nvSpPr>
      <xdr:spPr>
        <a:xfrm>
          <a:off x="7594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8" name="フローチャート: 判断 477"/>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9" name="テキスト ボックス 478"/>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84975</xdr:rowOff>
    </xdr:from>
    <xdr:to>
      <xdr:col>55</xdr:col>
      <xdr:colOff>50800</xdr:colOff>
      <xdr:row>99</xdr:row>
      <xdr:rowOff>15125</xdr:rowOff>
    </xdr:to>
    <xdr:sp macro="" textlink="">
      <xdr:nvSpPr>
        <xdr:cNvPr id="485" name="楕円 484"/>
        <xdr:cNvSpPr/>
      </xdr:nvSpPr>
      <xdr:spPr>
        <a:xfrm>
          <a:off x="10426700" y="1688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57707</xdr:rowOff>
    </xdr:from>
    <xdr:ext cx="534377" cy="259045"/>
    <xdr:sp macro="" textlink="">
      <xdr:nvSpPr>
        <xdr:cNvPr id="486" name="土木費該当値テキスト"/>
        <xdr:cNvSpPr txBox="1"/>
      </xdr:nvSpPr>
      <xdr:spPr>
        <a:xfrm>
          <a:off x="10528300" y="168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96748</xdr:rowOff>
    </xdr:from>
    <xdr:to>
      <xdr:col>50</xdr:col>
      <xdr:colOff>165100</xdr:colOff>
      <xdr:row>99</xdr:row>
      <xdr:rowOff>26898</xdr:rowOff>
    </xdr:to>
    <xdr:sp macro="" textlink="">
      <xdr:nvSpPr>
        <xdr:cNvPr id="487" name="楕円 486"/>
        <xdr:cNvSpPr/>
      </xdr:nvSpPr>
      <xdr:spPr>
        <a:xfrm>
          <a:off x="9588500" y="168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18025</xdr:rowOff>
    </xdr:from>
    <xdr:ext cx="534377" cy="259045"/>
    <xdr:sp macro="" textlink="">
      <xdr:nvSpPr>
        <xdr:cNvPr id="488" name="テキスト ボックス 487"/>
        <xdr:cNvSpPr txBox="1"/>
      </xdr:nvSpPr>
      <xdr:spPr>
        <a:xfrm>
          <a:off x="9372111" y="1699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96910</xdr:rowOff>
    </xdr:from>
    <xdr:to>
      <xdr:col>46</xdr:col>
      <xdr:colOff>38100</xdr:colOff>
      <xdr:row>99</xdr:row>
      <xdr:rowOff>27060</xdr:rowOff>
    </xdr:to>
    <xdr:sp macro="" textlink="">
      <xdr:nvSpPr>
        <xdr:cNvPr id="489" name="楕円 488"/>
        <xdr:cNvSpPr/>
      </xdr:nvSpPr>
      <xdr:spPr>
        <a:xfrm>
          <a:off x="8699500" y="1689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18187</xdr:rowOff>
    </xdr:from>
    <xdr:ext cx="534377" cy="259045"/>
    <xdr:sp macro="" textlink="">
      <xdr:nvSpPr>
        <xdr:cNvPr id="490" name="テキスト ボックス 489"/>
        <xdr:cNvSpPr txBox="1"/>
      </xdr:nvSpPr>
      <xdr:spPr>
        <a:xfrm>
          <a:off x="8483111" y="169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67653</xdr:rowOff>
    </xdr:from>
    <xdr:to>
      <xdr:col>41</xdr:col>
      <xdr:colOff>101600</xdr:colOff>
      <xdr:row>98</xdr:row>
      <xdr:rowOff>169253</xdr:rowOff>
    </xdr:to>
    <xdr:sp macro="" textlink="">
      <xdr:nvSpPr>
        <xdr:cNvPr id="491" name="楕円 490"/>
        <xdr:cNvSpPr/>
      </xdr:nvSpPr>
      <xdr:spPr>
        <a:xfrm>
          <a:off x="7810500" y="168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14330</xdr:rowOff>
    </xdr:from>
    <xdr:ext cx="534377" cy="259045"/>
    <xdr:sp macro="" textlink="">
      <xdr:nvSpPr>
        <xdr:cNvPr id="492" name="テキスト ボックス 491"/>
        <xdr:cNvSpPr txBox="1"/>
      </xdr:nvSpPr>
      <xdr:spPr>
        <a:xfrm>
          <a:off x="7594111" y="1664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84223</xdr:rowOff>
    </xdr:from>
    <xdr:to>
      <xdr:col>36</xdr:col>
      <xdr:colOff>165100</xdr:colOff>
      <xdr:row>99</xdr:row>
      <xdr:rowOff>14373</xdr:rowOff>
    </xdr:to>
    <xdr:sp macro="" textlink="">
      <xdr:nvSpPr>
        <xdr:cNvPr id="493" name="楕円 492"/>
        <xdr:cNvSpPr/>
      </xdr:nvSpPr>
      <xdr:spPr>
        <a:xfrm>
          <a:off x="6921500" y="168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5500</xdr:rowOff>
    </xdr:from>
    <xdr:ext cx="534377" cy="259045"/>
    <xdr:sp macro="" textlink="">
      <xdr:nvSpPr>
        <xdr:cNvPr id="494" name="テキスト ボックス 493"/>
        <xdr:cNvSpPr txBox="1"/>
      </xdr:nvSpPr>
      <xdr:spPr>
        <a:xfrm>
          <a:off x="6705111" y="1697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9" name="直線コネクタ 518"/>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20" name="消防費最小値テキスト"/>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21" name="直線コネクタ 520"/>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22" name="消防費最大値テキスト"/>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23" name="直線コネクタ 522"/>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149225</xdr:rowOff>
    </xdr:from>
    <xdr:to>
      <xdr:col>85</xdr:col>
      <xdr:colOff>127000</xdr:colOff>
      <xdr:row>38</xdr:row>
      <xdr:rowOff>28677</xdr:rowOff>
    </xdr:to>
    <xdr:cxnSp macro="">
      <xdr:nvCxnSpPr>
        <xdr:cNvPr id="524" name="直線コネクタ 523"/>
        <xdr:cNvCxnSpPr/>
      </xdr:nvCxnSpPr>
      <xdr:spPr>
        <a:xfrm flipV="1">
          <a:off x="15481300" y="6492875"/>
          <a:ext cx="838200" cy="5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5" name="消防費平均値テキスト"/>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6" name="フローチャート: 判断 525"/>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28677</xdr:rowOff>
    </xdr:from>
    <xdr:to>
      <xdr:col>81</xdr:col>
      <xdr:colOff>50800</xdr:colOff>
      <xdr:row>38</xdr:row>
      <xdr:rowOff>110134</xdr:rowOff>
    </xdr:to>
    <xdr:cxnSp macro="">
      <xdr:nvCxnSpPr>
        <xdr:cNvPr id="527" name="直線コネクタ 526"/>
        <xdr:cNvCxnSpPr/>
      </xdr:nvCxnSpPr>
      <xdr:spPr>
        <a:xfrm flipV="1">
          <a:off x="14592300" y="6543777"/>
          <a:ext cx="889000" cy="8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8" name="フローチャート: 判断 527"/>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9" name="テキスト ボックス 528"/>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110134</xdr:rowOff>
    </xdr:from>
    <xdr:to>
      <xdr:col>76</xdr:col>
      <xdr:colOff>114300</xdr:colOff>
      <xdr:row>39</xdr:row>
      <xdr:rowOff>15113</xdr:rowOff>
    </xdr:to>
    <xdr:cxnSp macro="">
      <xdr:nvCxnSpPr>
        <xdr:cNvPr id="530" name="直線コネクタ 529"/>
        <xdr:cNvCxnSpPr/>
      </xdr:nvCxnSpPr>
      <xdr:spPr>
        <a:xfrm flipV="1">
          <a:off x="13703300" y="6625234"/>
          <a:ext cx="889000" cy="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31" name="フローチャート: 判断 530"/>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32" name="テキスト ボックス 531"/>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75082</xdr:rowOff>
    </xdr:from>
    <xdr:to>
      <xdr:col>71</xdr:col>
      <xdr:colOff>177800</xdr:colOff>
      <xdr:row>39</xdr:row>
      <xdr:rowOff>15113</xdr:rowOff>
    </xdr:to>
    <xdr:cxnSp macro="">
      <xdr:nvCxnSpPr>
        <xdr:cNvPr id="533" name="直線コネクタ 532"/>
        <xdr:cNvCxnSpPr/>
      </xdr:nvCxnSpPr>
      <xdr:spPr>
        <a:xfrm>
          <a:off x="12814300" y="6590182"/>
          <a:ext cx="889000" cy="1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34" name="フローチャート: 判断 533"/>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35" name="テキスト ボックス 534"/>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6" name="フローチャート: 判断 535"/>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7" name="テキスト ボックス 536"/>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98425</xdr:rowOff>
    </xdr:from>
    <xdr:to>
      <xdr:col>85</xdr:col>
      <xdr:colOff>177800</xdr:colOff>
      <xdr:row>38</xdr:row>
      <xdr:rowOff>28575</xdr:rowOff>
    </xdr:to>
    <xdr:sp macro="" textlink="">
      <xdr:nvSpPr>
        <xdr:cNvPr id="543" name="楕円 542"/>
        <xdr:cNvSpPr/>
      </xdr:nvSpPr>
      <xdr:spPr>
        <a:xfrm>
          <a:off x="16268700" y="64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76852</xdr:rowOff>
    </xdr:from>
    <xdr:ext cx="534377" cy="259045"/>
    <xdr:sp macro="" textlink="">
      <xdr:nvSpPr>
        <xdr:cNvPr id="544" name="消防費該当値テキスト"/>
        <xdr:cNvSpPr txBox="1"/>
      </xdr:nvSpPr>
      <xdr:spPr>
        <a:xfrm>
          <a:off x="16370300" y="642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149327</xdr:rowOff>
    </xdr:from>
    <xdr:to>
      <xdr:col>81</xdr:col>
      <xdr:colOff>101600</xdr:colOff>
      <xdr:row>38</xdr:row>
      <xdr:rowOff>79477</xdr:rowOff>
    </xdr:to>
    <xdr:sp macro="" textlink="">
      <xdr:nvSpPr>
        <xdr:cNvPr id="545" name="楕円 544"/>
        <xdr:cNvSpPr/>
      </xdr:nvSpPr>
      <xdr:spPr>
        <a:xfrm>
          <a:off x="15430500" y="64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70604</xdr:rowOff>
    </xdr:from>
    <xdr:ext cx="534377" cy="259045"/>
    <xdr:sp macro="" textlink="">
      <xdr:nvSpPr>
        <xdr:cNvPr id="546" name="テキスト ボックス 545"/>
        <xdr:cNvSpPr txBox="1"/>
      </xdr:nvSpPr>
      <xdr:spPr>
        <a:xfrm>
          <a:off x="15214111" y="658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59334</xdr:rowOff>
    </xdr:from>
    <xdr:to>
      <xdr:col>76</xdr:col>
      <xdr:colOff>165100</xdr:colOff>
      <xdr:row>38</xdr:row>
      <xdr:rowOff>160934</xdr:rowOff>
    </xdr:to>
    <xdr:sp macro="" textlink="">
      <xdr:nvSpPr>
        <xdr:cNvPr id="547" name="楕円 546"/>
        <xdr:cNvSpPr/>
      </xdr:nvSpPr>
      <xdr:spPr>
        <a:xfrm>
          <a:off x="14541500" y="65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152061</xdr:rowOff>
    </xdr:from>
    <xdr:ext cx="534377" cy="259045"/>
    <xdr:sp macro="" textlink="">
      <xdr:nvSpPr>
        <xdr:cNvPr id="548" name="テキスト ボックス 547"/>
        <xdr:cNvSpPr txBox="1"/>
      </xdr:nvSpPr>
      <xdr:spPr>
        <a:xfrm>
          <a:off x="14325111" y="666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135763</xdr:rowOff>
    </xdr:from>
    <xdr:to>
      <xdr:col>72</xdr:col>
      <xdr:colOff>38100</xdr:colOff>
      <xdr:row>39</xdr:row>
      <xdr:rowOff>65913</xdr:rowOff>
    </xdr:to>
    <xdr:sp macro="" textlink="">
      <xdr:nvSpPr>
        <xdr:cNvPr id="549" name="楕円 548"/>
        <xdr:cNvSpPr/>
      </xdr:nvSpPr>
      <xdr:spPr>
        <a:xfrm>
          <a:off x="13652500" y="66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57040</xdr:rowOff>
    </xdr:from>
    <xdr:ext cx="534377" cy="259045"/>
    <xdr:sp macro="" textlink="">
      <xdr:nvSpPr>
        <xdr:cNvPr id="550" name="テキスト ボックス 549"/>
        <xdr:cNvSpPr txBox="1"/>
      </xdr:nvSpPr>
      <xdr:spPr>
        <a:xfrm>
          <a:off x="13436111" y="674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24282</xdr:rowOff>
    </xdr:from>
    <xdr:to>
      <xdr:col>67</xdr:col>
      <xdr:colOff>101600</xdr:colOff>
      <xdr:row>38</xdr:row>
      <xdr:rowOff>125882</xdr:rowOff>
    </xdr:to>
    <xdr:sp macro="" textlink="">
      <xdr:nvSpPr>
        <xdr:cNvPr id="551" name="楕円 550"/>
        <xdr:cNvSpPr/>
      </xdr:nvSpPr>
      <xdr:spPr>
        <a:xfrm>
          <a:off x="12763500" y="65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117009</xdr:rowOff>
    </xdr:from>
    <xdr:ext cx="534377" cy="259045"/>
    <xdr:sp macro="" textlink="">
      <xdr:nvSpPr>
        <xdr:cNvPr id="552" name="テキスト ボックス 551"/>
        <xdr:cNvSpPr txBox="1"/>
      </xdr:nvSpPr>
      <xdr:spPr>
        <a:xfrm>
          <a:off x="12547111" y="663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11494</xdr:rowOff>
    </xdr:from>
    <xdr:to>
      <xdr:col>85</xdr:col>
      <xdr:colOff>126364</xdr:colOff>
      <xdr:row>57</xdr:row>
      <xdr:rowOff>91675</xdr:rowOff>
    </xdr:to>
    <xdr:cxnSp macro="">
      <xdr:nvCxnSpPr>
        <xdr:cNvPr id="577" name="直線コネクタ 576"/>
        <xdr:cNvCxnSpPr/>
      </xdr:nvCxnSpPr>
      <xdr:spPr>
        <a:xfrm flipV="1">
          <a:off x="16317595" y="8583994"/>
          <a:ext cx="1269" cy="1280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95502</xdr:rowOff>
    </xdr:from>
    <xdr:ext cx="534377" cy="259045"/>
    <xdr:sp macro="" textlink="">
      <xdr:nvSpPr>
        <xdr:cNvPr id="578" name="教育費最小値テキスト"/>
        <xdr:cNvSpPr txBox="1"/>
      </xdr:nvSpPr>
      <xdr:spPr>
        <a:xfrm>
          <a:off x="16370300" y="98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91675</xdr:rowOff>
    </xdr:from>
    <xdr:to>
      <xdr:col>86</xdr:col>
      <xdr:colOff>25400</xdr:colOff>
      <xdr:row>57</xdr:row>
      <xdr:rowOff>91675</xdr:rowOff>
    </xdr:to>
    <xdr:cxnSp macro="">
      <xdr:nvCxnSpPr>
        <xdr:cNvPr id="579" name="直線コネクタ 578"/>
        <xdr:cNvCxnSpPr/>
      </xdr:nvCxnSpPr>
      <xdr:spPr>
        <a:xfrm>
          <a:off x="16230600" y="986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129621</xdr:rowOff>
    </xdr:from>
    <xdr:ext cx="599010" cy="259045"/>
    <xdr:sp macro="" textlink="">
      <xdr:nvSpPr>
        <xdr:cNvPr id="580" name="教育費最大値テキスト"/>
        <xdr:cNvSpPr txBox="1"/>
      </xdr:nvSpPr>
      <xdr:spPr>
        <a:xfrm>
          <a:off x="16370300" y="835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11494</xdr:rowOff>
    </xdr:from>
    <xdr:to>
      <xdr:col>86</xdr:col>
      <xdr:colOff>25400</xdr:colOff>
      <xdr:row>50</xdr:row>
      <xdr:rowOff>11494</xdr:rowOff>
    </xdr:to>
    <xdr:cxnSp macro="">
      <xdr:nvCxnSpPr>
        <xdr:cNvPr id="581" name="直線コネクタ 580"/>
        <xdr:cNvCxnSpPr/>
      </xdr:nvCxnSpPr>
      <xdr:spPr>
        <a:xfrm>
          <a:off x="16230600" y="858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128480</xdr:rowOff>
    </xdr:from>
    <xdr:to>
      <xdr:col>85</xdr:col>
      <xdr:colOff>127000</xdr:colOff>
      <xdr:row>57</xdr:row>
      <xdr:rowOff>99257</xdr:rowOff>
    </xdr:to>
    <xdr:cxnSp macro="">
      <xdr:nvCxnSpPr>
        <xdr:cNvPr id="582" name="直線コネクタ 581"/>
        <xdr:cNvCxnSpPr/>
      </xdr:nvCxnSpPr>
      <xdr:spPr>
        <a:xfrm flipV="1">
          <a:off x="15481300" y="9729680"/>
          <a:ext cx="838200" cy="1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13803</xdr:rowOff>
    </xdr:from>
    <xdr:ext cx="534377" cy="259045"/>
    <xdr:sp macro="" textlink="">
      <xdr:nvSpPr>
        <xdr:cNvPr id="583" name="教育費平均値テキスト"/>
        <xdr:cNvSpPr txBox="1"/>
      </xdr:nvSpPr>
      <xdr:spPr>
        <a:xfrm>
          <a:off x="16370300" y="9272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162376</xdr:rowOff>
    </xdr:from>
    <xdr:to>
      <xdr:col>85</xdr:col>
      <xdr:colOff>177800</xdr:colOff>
      <xdr:row>55</xdr:row>
      <xdr:rowOff>92526</xdr:rowOff>
    </xdr:to>
    <xdr:sp macro="" textlink="">
      <xdr:nvSpPr>
        <xdr:cNvPr id="584" name="フローチャート: 判断 583"/>
        <xdr:cNvSpPr/>
      </xdr:nvSpPr>
      <xdr:spPr>
        <a:xfrm>
          <a:off x="162687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99257</xdr:rowOff>
    </xdr:from>
    <xdr:to>
      <xdr:col>81</xdr:col>
      <xdr:colOff>50800</xdr:colOff>
      <xdr:row>58</xdr:row>
      <xdr:rowOff>27610</xdr:rowOff>
    </xdr:to>
    <xdr:cxnSp macro="">
      <xdr:nvCxnSpPr>
        <xdr:cNvPr id="585" name="直線コネクタ 584"/>
        <xdr:cNvCxnSpPr/>
      </xdr:nvCxnSpPr>
      <xdr:spPr>
        <a:xfrm flipV="1">
          <a:off x="14592300" y="9871907"/>
          <a:ext cx="889000" cy="9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56324</xdr:rowOff>
    </xdr:from>
    <xdr:to>
      <xdr:col>81</xdr:col>
      <xdr:colOff>101600</xdr:colOff>
      <xdr:row>55</xdr:row>
      <xdr:rowOff>157924</xdr:rowOff>
    </xdr:to>
    <xdr:sp macro="" textlink="">
      <xdr:nvSpPr>
        <xdr:cNvPr id="586" name="フローチャート: 判断 585"/>
        <xdr:cNvSpPr/>
      </xdr:nvSpPr>
      <xdr:spPr>
        <a:xfrm>
          <a:off x="15430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3001</xdr:rowOff>
    </xdr:from>
    <xdr:ext cx="534377" cy="259045"/>
    <xdr:sp macro="" textlink="">
      <xdr:nvSpPr>
        <xdr:cNvPr id="587" name="テキスト ボックス 586"/>
        <xdr:cNvSpPr txBox="1"/>
      </xdr:nvSpPr>
      <xdr:spPr>
        <a:xfrm>
          <a:off x="15214111" y="92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27610</xdr:rowOff>
    </xdr:from>
    <xdr:to>
      <xdr:col>76</xdr:col>
      <xdr:colOff>114300</xdr:colOff>
      <xdr:row>58</xdr:row>
      <xdr:rowOff>140157</xdr:rowOff>
    </xdr:to>
    <xdr:cxnSp macro="">
      <xdr:nvCxnSpPr>
        <xdr:cNvPr id="588" name="直線コネクタ 587"/>
        <xdr:cNvCxnSpPr/>
      </xdr:nvCxnSpPr>
      <xdr:spPr>
        <a:xfrm flipV="1">
          <a:off x="13703300" y="9971710"/>
          <a:ext cx="889000" cy="1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32112</xdr:rowOff>
    </xdr:from>
    <xdr:to>
      <xdr:col>76</xdr:col>
      <xdr:colOff>165100</xdr:colOff>
      <xdr:row>56</xdr:row>
      <xdr:rowOff>133712</xdr:rowOff>
    </xdr:to>
    <xdr:sp macro="" textlink="">
      <xdr:nvSpPr>
        <xdr:cNvPr id="589" name="フローチャート: 判断 588"/>
        <xdr:cNvSpPr/>
      </xdr:nvSpPr>
      <xdr:spPr>
        <a:xfrm>
          <a:off x="14541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150239</xdr:rowOff>
    </xdr:from>
    <xdr:ext cx="534377" cy="259045"/>
    <xdr:sp macro="" textlink="">
      <xdr:nvSpPr>
        <xdr:cNvPr id="590" name="テキスト ボックス 589"/>
        <xdr:cNvSpPr txBox="1"/>
      </xdr:nvSpPr>
      <xdr:spPr>
        <a:xfrm>
          <a:off x="14325111" y="94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140157</xdr:rowOff>
    </xdr:from>
    <xdr:to>
      <xdr:col>71</xdr:col>
      <xdr:colOff>177800</xdr:colOff>
      <xdr:row>58</xdr:row>
      <xdr:rowOff>161969</xdr:rowOff>
    </xdr:to>
    <xdr:cxnSp macro="">
      <xdr:nvCxnSpPr>
        <xdr:cNvPr id="591" name="直線コネクタ 590"/>
        <xdr:cNvCxnSpPr/>
      </xdr:nvCxnSpPr>
      <xdr:spPr>
        <a:xfrm flipV="1">
          <a:off x="12814300" y="10084257"/>
          <a:ext cx="889000" cy="2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30512</xdr:rowOff>
    </xdr:from>
    <xdr:to>
      <xdr:col>72</xdr:col>
      <xdr:colOff>38100</xdr:colOff>
      <xdr:row>56</xdr:row>
      <xdr:rowOff>132112</xdr:rowOff>
    </xdr:to>
    <xdr:sp macro="" textlink="">
      <xdr:nvSpPr>
        <xdr:cNvPr id="592" name="フローチャート: 判断 591"/>
        <xdr:cNvSpPr/>
      </xdr:nvSpPr>
      <xdr:spPr>
        <a:xfrm>
          <a:off x="13652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148639</xdr:rowOff>
    </xdr:from>
    <xdr:ext cx="534377" cy="259045"/>
    <xdr:sp macro="" textlink="">
      <xdr:nvSpPr>
        <xdr:cNvPr id="593" name="テキスト ボックス 592"/>
        <xdr:cNvSpPr txBox="1"/>
      </xdr:nvSpPr>
      <xdr:spPr>
        <a:xfrm>
          <a:off x="13436111" y="94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73813</xdr:rowOff>
    </xdr:from>
    <xdr:to>
      <xdr:col>67</xdr:col>
      <xdr:colOff>101600</xdr:colOff>
      <xdr:row>57</xdr:row>
      <xdr:rowOff>3963</xdr:rowOff>
    </xdr:to>
    <xdr:sp macro="" textlink="">
      <xdr:nvSpPr>
        <xdr:cNvPr id="594" name="フローチャート: 判断 593"/>
        <xdr:cNvSpPr/>
      </xdr:nvSpPr>
      <xdr:spPr>
        <a:xfrm>
          <a:off x="12763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20490</xdr:rowOff>
    </xdr:from>
    <xdr:ext cx="534377" cy="259045"/>
    <xdr:sp macro="" textlink="">
      <xdr:nvSpPr>
        <xdr:cNvPr id="595" name="テキスト ボックス 594"/>
        <xdr:cNvSpPr txBox="1"/>
      </xdr:nvSpPr>
      <xdr:spPr>
        <a:xfrm>
          <a:off x="12547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77680</xdr:rowOff>
    </xdr:from>
    <xdr:to>
      <xdr:col>85</xdr:col>
      <xdr:colOff>177800</xdr:colOff>
      <xdr:row>57</xdr:row>
      <xdr:rowOff>7830</xdr:rowOff>
    </xdr:to>
    <xdr:sp macro="" textlink="">
      <xdr:nvSpPr>
        <xdr:cNvPr id="601" name="楕円 600"/>
        <xdr:cNvSpPr/>
      </xdr:nvSpPr>
      <xdr:spPr>
        <a:xfrm>
          <a:off x="16268700" y="96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56107</xdr:rowOff>
    </xdr:from>
    <xdr:ext cx="534377" cy="259045"/>
    <xdr:sp macro="" textlink="">
      <xdr:nvSpPr>
        <xdr:cNvPr id="602" name="教育費該当値テキスト"/>
        <xdr:cNvSpPr txBox="1"/>
      </xdr:nvSpPr>
      <xdr:spPr>
        <a:xfrm>
          <a:off x="16370300" y="965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48457</xdr:rowOff>
    </xdr:from>
    <xdr:to>
      <xdr:col>81</xdr:col>
      <xdr:colOff>101600</xdr:colOff>
      <xdr:row>57</xdr:row>
      <xdr:rowOff>150057</xdr:rowOff>
    </xdr:to>
    <xdr:sp macro="" textlink="">
      <xdr:nvSpPr>
        <xdr:cNvPr id="603" name="楕円 602"/>
        <xdr:cNvSpPr/>
      </xdr:nvSpPr>
      <xdr:spPr>
        <a:xfrm>
          <a:off x="15430500" y="982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141184</xdr:rowOff>
    </xdr:from>
    <xdr:ext cx="534377" cy="259045"/>
    <xdr:sp macro="" textlink="">
      <xdr:nvSpPr>
        <xdr:cNvPr id="604" name="テキスト ボックス 603"/>
        <xdr:cNvSpPr txBox="1"/>
      </xdr:nvSpPr>
      <xdr:spPr>
        <a:xfrm>
          <a:off x="15214111" y="99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148260</xdr:rowOff>
    </xdr:from>
    <xdr:to>
      <xdr:col>76</xdr:col>
      <xdr:colOff>165100</xdr:colOff>
      <xdr:row>58</xdr:row>
      <xdr:rowOff>78410</xdr:rowOff>
    </xdr:to>
    <xdr:sp macro="" textlink="">
      <xdr:nvSpPr>
        <xdr:cNvPr id="605" name="楕円 604"/>
        <xdr:cNvSpPr/>
      </xdr:nvSpPr>
      <xdr:spPr>
        <a:xfrm>
          <a:off x="14541500" y="99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69537</xdr:rowOff>
    </xdr:from>
    <xdr:ext cx="534377" cy="259045"/>
    <xdr:sp macro="" textlink="">
      <xdr:nvSpPr>
        <xdr:cNvPr id="606" name="テキスト ボックス 605"/>
        <xdr:cNvSpPr txBox="1"/>
      </xdr:nvSpPr>
      <xdr:spPr>
        <a:xfrm>
          <a:off x="14325111" y="1001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89357</xdr:rowOff>
    </xdr:from>
    <xdr:to>
      <xdr:col>72</xdr:col>
      <xdr:colOff>38100</xdr:colOff>
      <xdr:row>59</xdr:row>
      <xdr:rowOff>19507</xdr:rowOff>
    </xdr:to>
    <xdr:sp macro="" textlink="">
      <xdr:nvSpPr>
        <xdr:cNvPr id="607" name="楕円 606"/>
        <xdr:cNvSpPr/>
      </xdr:nvSpPr>
      <xdr:spPr>
        <a:xfrm>
          <a:off x="13652500" y="100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10634</xdr:rowOff>
    </xdr:from>
    <xdr:ext cx="534377" cy="259045"/>
    <xdr:sp macro="" textlink="">
      <xdr:nvSpPr>
        <xdr:cNvPr id="608" name="テキスト ボックス 607"/>
        <xdr:cNvSpPr txBox="1"/>
      </xdr:nvSpPr>
      <xdr:spPr>
        <a:xfrm>
          <a:off x="13436111" y="1012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111169</xdr:rowOff>
    </xdr:from>
    <xdr:to>
      <xdr:col>67</xdr:col>
      <xdr:colOff>101600</xdr:colOff>
      <xdr:row>59</xdr:row>
      <xdr:rowOff>41319</xdr:rowOff>
    </xdr:to>
    <xdr:sp macro="" textlink="">
      <xdr:nvSpPr>
        <xdr:cNvPr id="609" name="楕円 608"/>
        <xdr:cNvSpPr/>
      </xdr:nvSpPr>
      <xdr:spPr>
        <a:xfrm>
          <a:off x="12763500" y="1005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32446</xdr:rowOff>
    </xdr:from>
    <xdr:ext cx="534377" cy="259045"/>
    <xdr:sp macro="" textlink="">
      <xdr:nvSpPr>
        <xdr:cNvPr id="610" name="テキスト ボックス 609"/>
        <xdr:cNvSpPr txBox="1"/>
      </xdr:nvSpPr>
      <xdr:spPr>
        <a:xfrm>
          <a:off x="12547111" y="1014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34" name="直線コネクタ 633"/>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35"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7"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8" name="直線コネクタ 637"/>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24651</xdr:rowOff>
    </xdr:from>
    <xdr:to>
      <xdr:col>85</xdr:col>
      <xdr:colOff>127000</xdr:colOff>
      <xdr:row>79</xdr:row>
      <xdr:rowOff>30645</xdr:rowOff>
    </xdr:to>
    <xdr:cxnSp macro="">
      <xdr:nvCxnSpPr>
        <xdr:cNvPr id="639" name="直線コネクタ 638"/>
        <xdr:cNvCxnSpPr/>
      </xdr:nvCxnSpPr>
      <xdr:spPr>
        <a:xfrm flipV="1">
          <a:off x="15481300" y="13569201"/>
          <a:ext cx="838200" cy="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40" name="災害復旧費平均値テキスト"/>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41" name="フローチャート: 判断 640"/>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30645</xdr:rowOff>
    </xdr:from>
    <xdr:to>
      <xdr:col>81</xdr:col>
      <xdr:colOff>50800</xdr:colOff>
      <xdr:row>79</xdr:row>
      <xdr:rowOff>36728</xdr:rowOff>
    </xdr:to>
    <xdr:cxnSp macro="">
      <xdr:nvCxnSpPr>
        <xdr:cNvPr id="642" name="直線コネクタ 641"/>
        <xdr:cNvCxnSpPr/>
      </xdr:nvCxnSpPr>
      <xdr:spPr>
        <a:xfrm flipV="1">
          <a:off x="14592300" y="13575195"/>
          <a:ext cx="8890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43" name="フローチャート: 判断 642"/>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44" name="テキスト ボックス 643"/>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32702</xdr:rowOff>
    </xdr:from>
    <xdr:to>
      <xdr:col>76</xdr:col>
      <xdr:colOff>114300</xdr:colOff>
      <xdr:row>79</xdr:row>
      <xdr:rowOff>36728</xdr:rowOff>
    </xdr:to>
    <xdr:cxnSp macro="">
      <xdr:nvCxnSpPr>
        <xdr:cNvPr id="645" name="直線コネクタ 644"/>
        <xdr:cNvCxnSpPr/>
      </xdr:nvCxnSpPr>
      <xdr:spPr>
        <a:xfrm>
          <a:off x="13703300" y="13577252"/>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6" name="フローチャート: 判断 645"/>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7" name="テキスト ボックス 646"/>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30454</xdr:rowOff>
    </xdr:from>
    <xdr:to>
      <xdr:col>71</xdr:col>
      <xdr:colOff>177800</xdr:colOff>
      <xdr:row>79</xdr:row>
      <xdr:rowOff>32702</xdr:rowOff>
    </xdr:to>
    <xdr:cxnSp macro="">
      <xdr:nvCxnSpPr>
        <xdr:cNvPr id="648" name="直線コネクタ 647"/>
        <xdr:cNvCxnSpPr/>
      </xdr:nvCxnSpPr>
      <xdr:spPr>
        <a:xfrm>
          <a:off x="12814300" y="13575004"/>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9" name="フローチャート: 判断 648"/>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80027</xdr:rowOff>
    </xdr:from>
    <xdr:ext cx="378565" cy="259045"/>
    <xdr:sp macro="" textlink="">
      <xdr:nvSpPr>
        <xdr:cNvPr id="650" name="テキスト ボックス 649"/>
        <xdr:cNvSpPr txBox="1"/>
      </xdr:nvSpPr>
      <xdr:spPr>
        <a:xfrm>
          <a:off x="13514017" y="1362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51" name="フローチャート: 判断 650"/>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52" name="テキスト ボックス 651"/>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145301</xdr:rowOff>
    </xdr:from>
    <xdr:to>
      <xdr:col>85</xdr:col>
      <xdr:colOff>177800</xdr:colOff>
      <xdr:row>79</xdr:row>
      <xdr:rowOff>75451</xdr:rowOff>
    </xdr:to>
    <xdr:sp macro="" textlink="">
      <xdr:nvSpPr>
        <xdr:cNvPr id="658" name="楕円 657"/>
        <xdr:cNvSpPr/>
      </xdr:nvSpPr>
      <xdr:spPr>
        <a:xfrm>
          <a:off x="16268700" y="135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121112</xdr:rowOff>
    </xdr:from>
    <xdr:ext cx="469744" cy="259045"/>
    <xdr:sp macro="" textlink="">
      <xdr:nvSpPr>
        <xdr:cNvPr id="659" name="災害復旧費該当値テキスト"/>
        <xdr:cNvSpPr txBox="1"/>
      </xdr:nvSpPr>
      <xdr:spPr>
        <a:xfrm>
          <a:off x="16370300" y="1349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151295</xdr:rowOff>
    </xdr:from>
    <xdr:to>
      <xdr:col>81</xdr:col>
      <xdr:colOff>101600</xdr:colOff>
      <xdr:row>79</xdr:row>
      <xdr:rowOff>81445</xdr:rowOff>
    </xdr:to>
    <xdr:sp macro="" textlink="">
      <xdr:nvSpPr>
        <xdr:cNvPr id="660" name="楕円 659"/>
        <xdr:cNvSpPr/>
      </xdr:nvSpPr>
      <xdr:spPr>
        <a:xfrm>
          <a:off x="15430500" y="135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72572</xdr:rowOff>
    </xdr:from>
    <xdr:ext cx="469744" cy="259045"/>
    <xdr:sp macro="" textlink="">
      <xdr:nvSpPr>
        <xdr:cNvPr id="661" name="テキスト ボックス 660"/>
        <xdr:cNvSpPr txBox="1"/>
      </xdr:nvSpPr>
      <xdr:spPr>
        <a:xfrm>
          <a:off x="15246428" y="1361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157378</xdr:rowOff>
    </xdr:from>
    <xdr:to>
      <xdr:col>76</xdr:col>
      <xdr:colOff>165100</xdr:colOff>
      <xdr:row>79</xdr:row>
      <xdr:rowOff>87528</xdr:rowOff>
    </xdr:to>
    <xdr:sp macro="" textlink="">
      <xdr:nvSpPr>
        <xdr:cNvPr id="662" name="楕円 661"/>
        <xdr:cNvSpPr/>
      </xdr:nvSpPr>
      <xdr:spPr>
        <a:xfrm>
          <a:off x="14541500" y="1353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78655</xdr:rowOff>
    </xdr:from>
    <xdr:ext cx="378565" cy="259045"/>
    <xdr:sp macro="" textlink="">
      <xdr:nvSpPr>
        <xdr:cNvPr id="663" name="テキスト ボックス 662"/>
        <xdr:cNvSpPr txBox="1"/>
      </xdr:nvSpPr>
      <xdr:spPr>
        <a:xfrm>
          <a:off x="14403017" y="1362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153352</xdr:rowOff>
    </xdr:from>
    <xdr:to>
      <xdr:col>72</xdr:col>
      <xdr:colOff>38100</xdr:colOff>
      <xdr:row>79</xdr:row>
      <xdr:rowOff>83502</xdr:rowOff>
    </xdr:to>
    <xdr:sp macro="" textlink="">
      <xdr:nvSpPr>
        <xdr:cNvPr id="664" name="楕円 663"/>
        <xdr:cNvSpPr/>
      </xdr:nvSpPr>
      <xdr:spPr>
        <a:xfrm>
          <a:off x="13652500" y="135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100029</xdr:rowOff>
    </xdr:from>
    <xdr:ext cx="378565" cy="259045"/>
    <xdr:sp macro="" textlink="">
      <xdr:nvSpPr>
        <xdr:cNvPr id="665" name="テキスト ボックス 664"/>
        <xdr:cNvSpPr txBox="1"/>
      </xdr:nvSpPr>
      <xdr:spPr>
        <a:xfrm>
          <a:off x="13514017" y="13301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151104</xdr:rowOff>
    </xdr:from>
    <xdr:to>
      <xdr:col>67</xdr:col>
      <xdr:colOff>101600</xdr:colOff>
      <xdr:row>79</xdr:row>
      <xdr:rowOff>81254</xdr:rowOff>
    </xdr:to>
    <xdr:sp macro="" textlink="">
      <xdr:nvSpPr>
        <xdr:cNvPr id="666" name="楕円 665"/>
        <xdr:cNvSpPr/>
      </xdr:nvSpPr>
      <xdr:spPr>
        <a:xfrm>
          <a:off x="12763500" y="135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72381</xdr:rowOff>
    </xdr:from>
    <xdr:ext cx="469744" cy="259045"/>
    <xdr:sp macro="" textlink="">
      <xdr:nvSpPr>
        <xdr:cNvPr id="667" name="テキスト ボックス 666"/>
        <xdr:cNvSpPr txBox="1"/>
      </xdr:nvSpPr>
      <xdr:spPr>
        <a:xfrm>
          <a:off x="12579428" y="1361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9" name="直線コネクタ 688"/>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90"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91" name="直線コネクタ 690"/>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92"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93" name="直線コネクタ 692"/>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124406</xdr:rowOff>
    </xdr:from>
    <xdr:to>
      <xdr:col>85</xdr:col>
      <xdr:colOff>127000</xdr:colOff>
      <xdr:row>94</xdr:row>
      <xdr:rowOff>160000</xdr:rowOff>
    </xdr:to>
    <xdr:cxnSp macro="">
      <xdr:nvCxnSpPr>
        <xdr:cNvPr id="694" name="直線コネクタ 693"/>
        <xdr:cNvCxnSpPr/>
      </xdr:nvCxnSpPr>
      <xdr:spPr>
        <a:xfrm>
          <a:off x="15481300" y="16240706"/>
          <a:ext cx="838200" cy="3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136740</xdr:rowOff>
    </xdr:from>
    <xdr:ext cx="534377" cy="259045"/>
    <xdr:sp macro="" textlink="">
      <xdr:nvSpPr>
        <xdr:cNvPr id="695" name="公債費平均値テキスト"/>
        <xdr:cNvSpPr txBox="1"/>
      </xdr:nvSpPr>
      <xdr:spPr>
        <a:xfrm>
          <a:off x="16370300" y="159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6" name="フローチャート: 判断 695"/>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71051</xdr:rowOff>
    </xdr:from>
    <xdr:to>
      <xdr:col>81</xdr:col>
      <xdr:colOff>50800</xdr:colOff>
      <xdr:row>94</xdr:row>
      <xdr:rowOff>124406</xdr:rowOff>
    </xdr:to>
    <xdr:cxnSp macro="">
      <xdr:nvCxnSpPr>
        <xdr:cNvPr id="697" name="直線コネクタ 696"/>
        <xdr:cNvCxnSpPr/>
      </xdr:nvCxnSpPr>
      <xdr:spPr>
        <a:xfrm>
          <a:off x="14592300" y="16187351"/>
          <a:ext cx="8890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8" name="フローチャート: 判断 697"/>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73821</xdr:rowOff>
    </xdr:from>
    <xdr:ext cx="534377" cy="259045"/>
    <xdr:sp macro="" textlink="">
      <xdr:nvSpPr>
        <xdr:cNvPr id="699" name="テキスト ボックス 698"/>
        <xdr:cNvSpPr txBox="1"/>
      </xdr:nvSpPr>
      <xdr:spPr>
        <a:xfrm>
          <a:off x="15214111" y="158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36784</xdr:rowOff>
    </xdr:from>
    <xdr:to>
      <xdr:col>76</xdr:col>
      <xdr:colOff>114300</xdr:colOff>
      <xdr:row>94</xdr:row>
      <xdr:rowOff>71051</xdr:rowOff>
    </xdr:to>
    <xdr:cxnSp macro="">
      <xdr:nvCxnSpPr>
        <xdr:cNvPr id="700" name="直線コネクタ 699"/>
        <xdr:cNvCxnSpPr/>
      </xdr:nvCxnSpPr>
      <xdr:spPr>
        <a:xfrm>
          <a:off x="13703300" y="16153084"/>
          <a:ext cx="889000" cy="3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701" name="フローチャート: 判断 700"/>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97688</xdr:rowOff>
    </xdr:from>
    <xdr:ext cx="534377" cy="259045"/>
    <xdr:sp macro="" textlink="">
      <xdr:nvSpPr>
        <xdr:cNvPr id="702" name="テキスト ボックス 701"/>
        <xdr:cNvSpPr txBox="1"/>
      </xdr:nvSpPr>
      <xdr:spPr>
        <a:xfrm>
          <a:off x="14325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6517</xdr:rowOff>
    </xdr:from>
    <xdr:to>
      <xdr:col>71</xdr:col>
      <xdr:colOff>177800</xdr:colOff>
      <xdr:row>94</xdr:row>
      <xdr:rowOff>36784</xdr:rowOff>
    </xdr:to>
    <xdr:cxnSp macro="">
      <xdr:nvCxnSpPr>
        <xdr:cNvPr id="703" name="直線コネクタ 702"/>
        <xdr:cNvCxnSpPr/>
      </xdr:nvCxnSpPr>
      <xdr:spPr>
        <a:xfrm>
          <a:off x="12814300" y="16122817"/>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704" name="フローチャート: 判断 703"/>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705" name="テキスト ボックス 704"/>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6" name="フローチャート: 判断 705"/>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59100</xdr:rowOff>
    </xdr:from>
    <xdr:ext cx="534377" cy="259045"/>
    <xdr:sp macro="" textlink="">
      <xdr:nvSpPr>
        <xdr:cNvPr id="707" name="テキスト ボックス 706"/>
        <xdr:cNvSpPr txBox="1"/>
      </xdr:nvSpPr>
      <xdr:spPr>
        <a:xfrm>
          <a:off x="12547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109200</xdr:rowOff>
    </xdr:from>
    <xdr:to>
      <xdr:col>85</xdr:col>
      <xdr:colOff>177800</xdr:colOff>
      <xdr:row>95</xdr:row>
      <xdr:rowOff>39350</xdr:rowOff>
    </xdr:to>
    <xdr:sp macro="" textlink="">
      <xdr:nvSpPr>
        <xdr:cNvPr id="713" name="楕円 712"/>
        <xdr:cNvSpPr/>
      </xdr:nvSpPr>
      <xdr:spPr>
        <a:xfrm>
          <a:off x="16268700" y="162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87627</xdr:rowOff>
    </xdr:from>
    <xdr:ext cx="534377" cy="259045"/>
    <xdr:sp macro="" textlink="">
      <xdr:nvSpPr>
        <xdr:cNvPr id="714" name="公債費該当値テキスト"/>
        <xdr:cNvSpPr txBox="1"/>
      </xdr:nvSpPr>
      <xdr:spPr>
        <a:xfrm>
          <a:off x="16370300" y="1620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73606</xdr:rowOff>
    </xdr:from>
    <xdr:to>
      <xdr:col>81</xdr:col>
      <xdr:colOff>101600</xdr:colOff>
      <xdr:row>95</xdr:row>
      <xdr:rowOff>3756</xdr:rowOff>
    </xdr:to>
    <xdr:sp macro="" textlink="">
      <xdr:nvSpPr>
        <xdr:cNvPr id="715" name="楕円 714"/>
        <xdr:cNvSpPr/>
      </xdr:nvSpPr>
      <xdr:spPr>
        <a:xfrm>
          <a:off x="15430500" y="161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166333</xdr:rowOff>
    </xdr:from>
    <xdr:ext cx="534377" cy="259045"/>
    <xdr:sp macro="" textlink="">
      <xdr:nvSpPr>
        <xdr:cNvPr id="716" name="テキスト ボックス 715"/>
        <xdr:cNvSpPr txBox="1"/>
      </xdr:nvSpPr>
      <xdr:spPr>
        <a:xfrm>
          <a:off x="15214111" y="162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20251</xdr:rowOff>
    </xdr:from>
    <xdr:to>
      <xdr:col>76</xdr:col>
      <xdr:colOff>165100</xdr:colOff>
      <xdr:row>94</xdr:row>
      <xdr:rowOff>121851</xdr:rowOff>
    </xdr:to>
    <xdr:sp macro="" textlink="">
      <xdr:nvSpPr>
        <xdr:cNvPr id="717" name="楕円 716"/>
        <xdr:cNvSpPr/>
      </xdr:nvSpPr>
      <xdr:spPr>
        <a:xfrm>
          <a:off x="14541500" y="161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112978</xdr:rowOff>
    </xdr:from>
    <xdr:ext cx="534377" cy="259045"/>
    <xdr:sp macro="" textlink="">
      <xdr:nvSpPr>
        <xdr:cNvPr id="718" name="テキスト ボックス 717"/>
        <xdr:cNvSpPr txBox="1"/>
      </xdr:nvSpPr>
      <xdr:spPr>
        <a:xfrm>
          <a:off x="14325111" y="1622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157434</xdr:rowOff>
    </xdr:from>
    <xdr:to>
      <xdr:col>72</xdr:col>
      <xdr:colOff>38100</xdr:colOff>
      <xdr:row>94</xdr:row>
      <xdr:rowOff>87584</xdr:rowOff>
    </xdr:to>
    <xdr:sp macro="" textlink="">
      <xdr:nvSpPr>
        <xdr:cNvPr id="719" name="楕円 718"/>
        <xdr:cNvSpPr/>
      </xdr:nvSpPr>
      <xdr:spPr>
        <a:xfrm>
          <a:off x="13652500" y="1610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78711</xdr:rowOff>
    </xdr:from>
    <xdr:ext cx="534377" cy="259045"/>
    <xdr:sp macro="" textlink="">
      <xdr:nvSpPr>
        <xdr:cNvPr id="720" name="テキスト ボックス 719"/>
        <xdr:cNvSpPr txBox="1"/>
      </xdr:nvSpPr>
      <xdr:spPr>
        <a:xfrm>
          <a:off x="13436111" y="161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127167</xdr:rowOff>
    </xdr:from>
    <xdr:to>
      <xdr:col>67</xdr:col>
      <xdr:colOff>101600</xdr:colOff>
      <xdr:row>94</xdr:row>
      <xdr:rowOff>57317</xdr:rowOff>
    </xdr:to>
    <xdr:sp macro="" textlink="">
      <xdr:nvSpPr>
        <xdr:cNvPr id="721" name="楕円 720"/>
        <xdr:cNvSpPr/>
      </xdr:nvSpPr>
      <xdr:spPr>
        <a:xfrm>
          <a:off x="12763500" y="160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48444</xdr:rowOff>
    </xdr:from>
    <xdr:ext cx="534377" cy="259045"/>
    <xdr:sp macro="" textlink="">
      <xdr:nvSpPr>
        <xdr:cNvPr id="722" name="テキスト ボックス 721"/>
        <xdr:cNvSpPr txBox="1"/>
      </xdr:nvSpPr>
      <xdr:spPr>
        <a:xfrm>
          <a:off x="12547111" y="1616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8" name="直線コネクタ 747"/>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51" name="諸支出金最大値テキスト"/>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52" name="直線コネクタ 751"/>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54" name="諸支出金平均値テキスト"/>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55" name="フローチャート: 判断 754"/>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7" name="フローチャート: 判断 756"/>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8" name="テキスト ボックス 757"/>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60" name="フローチャート: 判断 759"/>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61" name="テキスト ボックス 760"/>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63" name="フローチャート: 判断 762"/>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64" name="テキスト ボックス 763"/>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65" name="フローチャート: 判断 764"/>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66" name="テキスト ボックス 765"/>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総務費は、住民一人あたり</a:t>
          </a:r>
          <a:r>
            <a:rPr kumimoji="1" lang="en-US" altLang="ja-JP" sz="1300">
              <a:latin typeface="ＭＳ Ｐゴシック" panose="020B0600070205080204" pitchFamily="50" charset="-128"/>
              <a:ea typeface="ＭＳ Ｐゴシック" panose="020B0600070205080204" pitchFamily="50" charset="-128"/>
            </a:rPr>
            <a:t>139,373</a:t>
          </a:r>
          <a:r>
            <a:rPr kumimoji="1" lang="ja-JP" altLang="en-US" sz="1300">
              <a:latin typeface="ＭＳ Ｐゴシック" panose="020B0600070205080204" pitchFamily="50" charset="-128"/>
              <a:ea typeface="ＭＳ Ｐゴシック" panose="020B0600070205080204" pitchFamily="50" charset="-128"/>
            </a:rPr>
            <a:t>円となり、前年度と比較し</a:t>
          </a:r>
          <a:r>
            <a:rPr kumimoji="1" lang="en-US" altLang="ja-JP" sz="1300">
              <a:latin typeface="ＭＳ Ｐゴシック" panose="020B0600070205080204" pitchFamily="50" charset="-128"/>
              <a:ea typeface="ＭＳ Ｐゴシック" panose="020B0600070205080204" pitchFamily="50" charset="-128"/>
            </a:rPr>
            <a:t>102,497</a:t>
          </a:r>
          <a:r>
            <a:rPr kumimoji="1" lang="ja-JP" altLang="en-US" sz="1300">
              <a:latin typeface="ＭＳ Ｐゴシック" panose="020B0600070205080204" pitchFamily="50" charset="-128"/>
              <a:ea typeface="ＭＳ Ｐゴシック" panose="020B0600070205080204" pitchFamily="50" charset="-128"/>
            </a:rPr>
            <a:t>円増加している。これは、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新型コロナウイルス感染症緊急経済対策の特別定額給付金（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14,420,100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）に伴う増加が主な要因である。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125,827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7,463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新型コロナウイルス感染症に伴い子育て世帯への生活支援として実施した子育て世帯への臨時特別給付金（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185,650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千円）及びひとり親世帯への臨時特別給付金（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145,840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千円）によるものや幼児教育無化に伴う施設型給付費（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42,589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7,466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円増加している。これは、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スクール構想による児童・生徒への端末配布等による学校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環境整備事業費（＋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827.4%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事業総点検シートによる事業の見直しや経費削減など歳出抑制のため、類似団体平均と比較すると低い数値で推移している。今後も全事業総点検シートによる事業の見直しを継続するとともに、業務に応じた適正な職員配置に努め、経費の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新型コロナウイルス感染症への感染拡大防止対策等を講じたため、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実質収支額は、行財政改革を着実に進めていることから、継続的に黒字を確保しているが、前年度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1,469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百万円であった実質収支額が、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1,846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実質単年度収支は、実質収支の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増加したが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取崩の影響もあり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の増加となった。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一般会計の実質収支は、前年度と比較し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。適正範囲とされている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％以内になるよう、決算見込額の把握と適正な予算編成に努める。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特別会計では、赤字会計はなく、企業会計においても資金不足会計はない。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水道事業会計では毎年度純利益が生じているが、前年度と比較し、</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在宅勤務等のコロナ禍における感染症対策の影響により</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年間有収水量は</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将来の水需要予測を基に事業</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計画</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的な実施により</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、安定した事業運営に努める。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病院事業会計では、前年度と比較し、入院患者数</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8.5%</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、外来延患者数</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5.8%</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減少しているが、</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病棟の再編や医療スタッフの配置見直し等による体制強化を図ったことに伴う新たな施設基準の取得などにより、</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１人１日当たりの診療単価が大幅に増額となった結果、</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年連続で経常収支は黒字となっている。</a:t>
          </a:r>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下水道事業会計では、地方公営企業法の適用を受けた初年度であるが、接続率の向上や計画に基づく改修を進め水質保全等を図った。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今後も引き続き、各会計で黒字を維持できるように努める。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69848907</v>
      </c>
      <c r="BO4" s="433"/>
      <c r="BP4" s="433"/>
      <c r="BQ4" s="433"/>
      <c r="BR4" s="433"/>
      <c r="BS4" s="433"/>
      <c r="BT4" s="433"/>
      <c r="BU4" s="434"/>
      <c r="BV4" s="432">
        <v>52257972</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6.5</v>
      </c>
      <c r="CU4" s="439"/>
      <c r="CV4" s="439"/>
      <c r="CW4" s="439"/>
      <c r="CX4" s="439"/>
      <c r="CY4" s="439"/>
      <c r="CZ4" s="439"/>
      <c r="DA4" s="440"/>
      <c r="DB4" s="438">
        <v>5.2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67852096</v>
      </c>
      <c r="BO5" s="470"/>
      <c r="BP5" s="470"/>
      <c r="BQ5" s="470"/>
      <c r="BR5" s="470"/>
      <c r="BS5" s="470"/>
      <c r="BT5" s="470"/>
      <c r="BU5" s="471"/>
      <c r="BV5" s="469">
        <v>50656091</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88.8</v>
      </c>
      <c r="CU5" s="467"/>
      <c r="CV5" s="467"/>
      <c r="CW5" s="467"/>
      <c r="CX5" s="467"/>
      <c r="CY5" s="467"/>
      <c r="CZ5" s="467"/>
      <c r="DA5" s="468"/>
      <c r="DB5" s="466">
        <v>86.9</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1996811</v>
      </c>
      <c r="BO6" s="470"/>
      <c r="BP6" s="470"/>
      <c r="BQ6" s="470"/>
      <c r="BR6" s="470"/>
      <c r="BS6" s="470"/>
      <c r="BT6" s="470"/>
      <c r="BU6" s="471"/>
      <c r="BV6" s="469">
        <v>1601881</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93.1</v>
      </c>
      <c r="CU6" s="507"/>
      <c r="CV6" s="507"/>
      <c r="CW6" s="507"/>
      <c r="CX6" s="507"/>
      <c r="CY6" s="507"/>
      <c r="CZ6" s="507"/>
      <c r="DA6" s="508"/>
      <c r="DB6" s="506">
        <v>91.8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151286</v>
      </c>
      <c r="BO7" s="470"/>
      <c r="BP7" s="470"/>
      <c r="BQ7" s="470"/>
      <c r="BR7" s="470"/>
      <c r="BS7" s="470"/>
      <c r="BT7" s="470"/>
      <c r="BU7" s="471"/>
      <c r="BV7" s="469">
        <v>132576</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28461312</v>
      </c>
      <c r="CU7" s="470"/>
      <c r="CV7" s="470"/>
      <c r="CW7" s="470"/>
      <c r="CX7" s="470"/>
      <c r="CY7" s="470"/>
      <c r="CZ7" s="470"/>
      <c r="DA7" s="471"/>
      <c r="DB7" s="469">
        <v>28390382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1845525</v>
      </c>
      <c r="BO8" s="470"/>
      <c r="BP8" s="470"/>
      <c r="BQ8" s="470"/>
      <c r="BR8" s="470"/>
      <c r="BS8" s="470"/>
      <c r="BT8" s="470"/>
      <c r="BU8" s="471"/>
      <c r="BV8" s="469">
        <v>1469305</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0.88</v>
      </c>
      <c r="CU8" s="510"/>
      <c r="CV8" s="510"/>
      <c r="CW8" s="510"/>
      <c r="CX8" s="510"/>
      <c r="CY8" s="510"/>
      <c r="CZ8" s="510"/>
      <c r="DA8" s="511"/>
      <c r="DB8" s="509">
        <v>0.88</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141342</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376220</v>
      </c>
      <c r="BO9" s="470"/>
      <c r="BP9" s="470"/>
      <c r="BQ9" s="470"/>
      <c r="BR9" s="470"/>
      <c r="BS9" s="470"/>
      <c r="BT9" s="470"/>
      <c r="BU9" s="471"/>
      <c r="BV9" s="469">
        <v>-1041614</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11.7</v>
      </c>
      <c r="CU9" s="467"/>
      <c r="CV9" s="467"/>
      <c r="CW9" s="467"/>
      <c r="CX9" s="467"/>
      <c r="CY9" s="467"/>
      <c r="CZ9" s="467"/>
      <c r="DA9" s="468"/>
      <c r="DB9" s="466">
        <v>12.8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143605</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93</v>
      </c>
      <c r="AV10" s="502"/>
      <c r="AW10" s="502"/>
      <c r="AX10" s="502"/>
      <c r="AY10" s="503" t="s">
        <v>119</v>
      </c>
      <c r="AZ10" s="504"/>
      <c r="BA10" s="504"/>
      <c r="BB10" s="504"/>
      <c r="BC10" s="504"/>
      <c r="BD10" s="504"/>
      <c r="BE10" s="504"/>
      <c r="BF10" s="504"/>
      <c r="BG10" s="504"/>
      <c r="BH10" s="504"/>
      <c r="BI10" s="504"/>
      <c r="BJ10" s="504"/>
      <c r="BK10" s="504"/>
      <c r="BL10" s="504"/>
      <c r="BM10" s="505"/>
      <c r="BN10" s="469">
        <v>19490</v>
      </c>
      <c r="BO10" s="470"/>
      <c r="BP10" s="470"/>
      <c r="BQ10" s="470"/>
      <c r="BR10" s="470"/>
      <c r="BS10" s="470"/>
      <c r="BT10" s="470"/>
      <c r="BU10" s="471"/>
      <c r="BV10" s="469">
        <v>39300</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93</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144096</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1000000</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142328</v>
      </c>
      <c r="S13" s="554"/>
      <c r="T13" s="554"/>
      <c r="U13" s="554"/>
      <c r="V13" s="555"/>
      <c r="W13" s="485" t="s">
        <v>138</v>
      </c>
      <c r="X13" s="486"/>
      <c r="Y13" s="486"/>
      <c r="Z13" s="486"/>
      <c r="AA13" s="486"/>
      <c r="AB13" s="476"/>
      <c r="AC13" s="520">
        <v>2583</v>
      </c>
      <c r="AD13" s="521"/>
      <c r="AE13" s="521"/>
      <c r="AF13" s="521"/>
      <c r="AG13" s="563"/>
      <c r="AH13" s="520">
        <v>3008</v>
      </c>
      <c r="AI13" s="521"/>
      <c r="AJ13" s="521"/>
      <c r="AK13" s="521"/>
      <c r="AL13" s="522"/>
      <c r="AM13" s="498" t="s">
        <v>139</v>
      </c>
      <c r="AN13" s="499"/>
      <c r="AO13" s="499"/>
      <c r="AP13" s="499"/>
      <c r="AQ13" s="499"/>
      <c r="AR13" s="499"/>
      <c r="AS13" s="499"/>
      <c r="AT13" s="500"/>
      <c r="AU13" s="501" t="s">
        <v>114</v>
      </c>
      <c r="AV13" s="502"/>
      <c r="AW13" s="502"/>
      <c r="AX13" s="502"/>
      <c r="AY13" s="503" t="s">
        <v>140</v>
      </c>
      <c r="AZ13" s="504"/>
      <c r="BA13" s="504"/>
      <c r="BB13" s="504"/>
      <c r="BC13" s="504"/>
      <c r="BD13" s="504"/>
      <c r="BE13" s="504"/>
      <c r="BF13" s="504"/>
      <c r="BG13" s="504"/>
      <c r="BH13" s="504"/>
      <c r="BI13" s="504"/>
      <c r="BJ13" s="504"/>
      <c r="BK13" s="504"/>
      <c r="BL13" s="504"/>
      <c r="BM13" s="505"/>
      <c r="BN13" s="469">
        <v>-604290</v>
      </c>
      <c r="BO13" s="470"/>
      <c r="BP13" s="470"/>
      <c r="BQ13" s="470"/>
      <c r="BR13" s="470"/>
      <c r="BS13" s="470"/>
      <c r="BT13" s="470"/>
      <c r="BU13" s="471"/>
      <c r="BV13" s="469">
        <v>-1002314</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7.7</v>
      </c>
      <c r="CU13" s="467"/>
      <c r="CV13" s="467"/>
      <c r="CW13" s="467"/>
      <c r="CX13" s="467"/>
      <c r="CY13" s="467"/>
      <c r="CZ13" s="467"/>
      <c r="DA13" s="468"/>
      <c r="DB13" s="466">
        <v>8.5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144662</v>
      </c>
      <c r="S14" s="554"/>
      <c r="T14" s="554"/>
      <c r="U14" s="554"/>
      <c r="V14" s="555"/>
      <c r="W14" s="459"/>
      <c r="X14" s="460"/>
      <c r="Y14" s="460"/>
      <c r="Z14" s="460"/>
      <c r="AA14" s="460"/>
      <c r="AB14" s="449"/>
      <c r="AC14" s="556">
        <v>3.6</v>
      </c>
      <c r="AD14" s="557"/>
      <c r="AE14" s="557"/>
      <c r="AF14" s="557"/>
      <c r="AG14" s="558"/>
      <c r="AH14" s="556">
        <v>4.2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5.5</v>
      </c>
      <c r="CU14" s="568"/>
      <c r="CV14" s="568"/>
      <c r="CW14" s="568"/>
      <c r="CX14" s="568"/>
      <c r="CY14" s="568"/>
      <c r="CZ14" s="568"/>
      <c r="DA14" s="569"/>
      <c r="DB14" s="567">
        <v>2.4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142866</v>
      </c>
      <c r="S15" s="554"/>
      <c r="T15" s="554"/>
      <c r="U15" s="554"/>
      <c r="V15" s="555"/>
      <c r="W15" s="485" t="s">
        <v>145</v>
      </c>
      <c r="X15" s="486"/>
      <c r="Y15" s="486"/>
      <c r="Z15" s="486"/>
      <c r="AA15" s="486"/>
      <c r="AB15" s="476"/>
      <c r="AC15" s="520">
        <v>23419</v>
      </c>
      <c r="AD15" s="521"/>
      <c r="AE15" s="521"/>
      <c r="AF15" s="521"/>
      <c r="AG15" s="563"/>
      <c r="AH15" s="520">
        <v>23676</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19045442</v>
      </c>
      <c r="BO15" s="433"/>
      <c r="BP15" s="433"/>
      <c r="BQ15" s="433"/>
      <c r="BR15" s="433"/>
      <c r="BS15" s="433"/>
      <c r="BT15" s="433"/>
      <c r="BU15" s="434"/>
      <c r="BV15" s="432">
        <v>18519333</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32.9</v>
      </c>
      <c r="AD16" s="557"/>
      <c r="AE16" s="557"/>
      <c r="AF16" s="557"/>
      <c r="AG16" s="558"/>
      <c r="AH16" s="556">
        <v>33.4</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21700916</v>
      </c>
      <c r="BO16" s="470"/>
      <c r="BP16" s="470"/>
      <c r="BQ16" s="470"/>
      <c r="BR16" s="470"/>
      <c r="BS16" s="470"/>
      <c r="BT16" s="470"/>
      <c r="BU16" s="471"/>
      <c r="BV16" s="469">
        <v>21302319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45096</v>
      </c>
      <c r="AD17" s="521"/>
      <c r="AE17" s="521"/>
      <c r="AF17" s="521"/>
      <c r="AG17" s="563"/>
      <c r="AH17" s="520">
        <v>44128</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24187417</v>
      </c>
      <c r="BO17" s="470"/>
      <c r="BP17" s="470"/>
      <c r="BQ17" s="470"/>
      <c r="BR17" s="470"/>
      <c r="BS17" s="470"/>
      <c r="BT17" s="470"/>
      <c r="BU17" s="471"/>
      <c r="BV17" s="469">
        <v>23725573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194.06</v>
      </c>
      <c r="M18" s="585"/>
      <c r="N18" s="585"/>
      <c r="O18" s="585"/>
      <c r="P18" s="585"/>
      <c r="Q18" s="585"/>
      <c r="R18" s="586"/>
      <c r="S18" s="586"/>
      <c r="T18" s="586"/>
      <c r="U18" s="586"/>
      <c r="V18" s="587"/>
      <c r="W18" s="487"/>
      <c r="X18" s="488"/>
      <c r="Y18" s="488"/>
      <c r="Z18" s="488"/>
      <c r="AA18" s="488"/>
      <c r="AB18" s="479"/>
      <c r="AC18" s="588">
        <v>63.4</v>
      </c>
      <c r="AD18" s="589"/>
      <c r="AE18" s="589"/>
      <c r="AF18" s="589"/>
      <c r="AG18" s="590"/>
      <c r="AH18" s="588">
        <v>62.3</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25474335</v>
      </c>
      <c r="BO18" s="470"/>
      <c r="BP18" s="470"/>
      <c r="BQ18" s="470"/>
      <c r="BR18" s="470"/>
      <c r="BS18" s="470"/>
      <c r="BT18" s="470"/>
      <c r="BU18" s="471"/>
      <c r="BV18" s="469">
        <v>24952394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728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35665089</v>
      </c>
      <c r="BO19" s="470"/>
      <c r="BP19" s="470"/>
      <c r="BQ19" s="470"/>
      <c r="BR19" s="470"/>
      <c r="BS19" s="470"/>
      <c r="BT19" s="470"/>
      <c r="BU19" s="471"/>
      <c r="BV19" s="469">
        <v>34362102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53974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40706501</v>
      </c>
      <c r="BO23" s="470"/>
      <c r="BP23" s="470"/>
      <c r="BQ23" s="470"/>
      <c r="BR23" s="470"/>
      <c r="BS23" s="470"/>
      <c r="BT23" s="470"/>
      <c r="BU23" s="471"/>
      <c r="BV23" s="469">
        <v>40548472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9000</v>
      </c>
      <c r="R24" s="521"/>
      <c r="S24" s="521"/>
      <c r="T24" s="521"/>
      <c r="U24" s="521"/>
      <c r="V24" s="563"/>
      <c r="W24" s="622"/>
      <c r="X24" s="610"/>
      <c r="Y24" s="611"/>
      <c r="Z24" s="519" t="s">
        <v>169</v>
      </c>
      <c r="AA24" s="499"/>
      <c r="AB24" s="499"/>
      <c r="AC24" s="499"/>
      <c r="AD24" s="499"/>
      <c r="AE24" s="499"/>
      <c r="AF24" s="499"/>
      <c r="AG24" s="500"/>
      <c r="AH24" s="520">
        <v>678</v>
      </c>
      <c r="AI24" s="521"/>
      <c r="AJ24" s="521"/>
      <c r="AK24" s="521"/>
      <c r="AL24" s="563"/>
      <c r="AM24" s="520">
        <v>2143836</v>
      </c>
      <c r="AN24" s="521"/>
      <c r="AO24" s="521"/>
      <c r="AP24" s="521"/>
      <c r="AQ24" s="521"/>
      <c r="AR24" s="563"/>
      <c r="AS24" s="520">
        <v>3162</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33258251</v>
      </c>
      <c r="BO24" s="470"/>
      <c r="BP24" s="470"/>
      <c r="BQ24" s="470"/>
      <c r="BR24" s="470"/>
      <c r="BS24" s="470"/>
      <c r="BT24" s="470"/>
      <c r="BU24" s="471"/>
      <c r="BV24" s="469">
        <v>33300423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2</v>
      </c>
      <c r="M25" s="521"/>
      <c r="N25" s="521"/>
      <c r="O25" s="521"/>
      <c r="P25" s="563"/>
      <c r="Q25" s="520">
        <v>7200</v>
      </c>
      <c r="R25" s="521"/>
      <c r="S25" s="521"/>
      <c r="T25" s="521"/>
      <c r="U25" s="521"/>
      <c r="V25" s="563"/>
      <c r="W25" s="622"/>
      <c r="X25" s="610"/>
      <c r="Y25" s="611"/>
      <c r="Z25" s="519" t="s">
        <v>172</v>
      </c>
      <c r="AA25" s="499"/>
      <c r="AB25" s="499"/>
      <c r="AC25" s="499"/>
      <c r="AD25" s="499"/>
      <c r="AE25" s="499"/>
      <c r="AF25" s="499"/>
      <c r="AG25" s="500"/>
      <c r="AH25" s="520" t="s">
        <v>136</v>
      </c>
      <c r="AI25" s="521"/>
      <c r="AJ25" s="521"/>
      <c r="AK25" s="521"/>
      <c r="AL25" s="563"/>
      <c r="AM25" s="520" t="s">
        <v>136</v>
      </c>
      <c r="AN25" s="521"/>
      <c r="AO25" s="521"/>
      <c r="AP25" s="521"/>
      <c r="AQ25" s="521"/>
      <c r="AR25" s="563"/>
      <c r="AS25" s="520" t="s">
        <v>136</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1491716</v>
      </c>
      <c r="BO25" s="433"/>
      <c r="BP25" s="433"/>
      <c r="BQ25" s="433"/>
      <c r="BR25" s="433"/>
      <c r="BS25" s="433"/>
      <c r="BT25" s="433"/>
      <c r="BU25" s="434"/>
      <c r="BV25" s="432">
        <v>1658380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6650</v>
      </c>
      <c r="R26" s="521"/>
      <c r="S26" s="521"/>
      <c r="T26" s="521"/>
      <c r="U26" s="521"/>
      <c r="V26" s="563"/>
      <c r="W26" s="622"/>
      <c r="X26" s="610"/>
      <c r="Y26" s="611"/>
      <c r="Z26" s="519" t="s">
        <v>175</v>
      </c>
      <c r="AA26" s="632"/>
      <c r="AB26" s="632"/>
      <c r="AC26" s="632"/>
      <c r="AD26" s="632"/>
      <c r="AE26" s="632"/>
      <c r="AF26" s="632"/>
      <c r="AG26" s="633"/>
      <c r="AH26" s="520">
        <v>61</v>
      </c>
      <c r="AI26" s="521"/>
      <c r="AJ26" s="521"/>
      <c r="AK26" s="521"/>
      <c r="AL26" s="563"/>
      <c r="AM26" s="520">
        <v>224968</v>
      </c>
      <c r="AN26" s="521"/>
      <c r="AO26" s="521"/>
      <c r="AP26" s="521"/>
      <c r="AQ26" s="521"/>
      <c r="AR26" s="563"/>
      <c r="AS26" s="520">
        <v>3688</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177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5000</v>
      </c>
      <c r="R27" s="521"/>
      <c r="S27" s="521"/>
      <c r="T27" s="521"/>
      <c r="U27" s="521"/>
      <c r="V27" s="563"/>
      <c r="W27" s="622"/>
      <c r="X27" s="610"/>
      <c r="Y27" s="611"/>
      <c r="Z27" s="519" t="s">
        <v>179</v>
      </c>
      <c r="AA27" s="499"/>
      <c r="AB27" s="499"/>
      <c r="AC27" s="499"/>
      <c r="AD27" s="499"/>
      <c r="AE27" s="499"/>
      <c r="AF27" s="499"/>
      <c r="AG27" s="500"/>
      <c r="AH27" s="520">
        <v>6</v>
      </c>
      <c r="AI27" s="521"/>
      <c r="AJ27" s="521"/>
      <c r="AK27" s="521"/>
      <c r="AL27" s="563"/>
      <c r="AM27" s="520">
        <v>25068</v>
      </c>
      <c r="AN27" s="521"/>
      <c r="AO27" s="521"/>
      <c r="AP27" s="521"/>
      <c r="AQ27" s="521"/>
      <c r="AR27" s="563"/>
      <c r="AS27" s="520">
        <v>4178</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92551</v>
      </c>
      <c r="BO27" s="646"/>
      <c r="BP27" s="646"/>
      <c r="BQ27" s="646"/>
      <c r="BR27" s="646"/>
      <c r="BS27" s="646"/>
      <c r="BT27" s="646"/>
      <c r="BU27" s="647"/>
      <c r="BV27" s="645">
        <v>213236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4350</v>
      </c>
      <c r="R28" s="521"/>
      <c r="S28" s="521"/>
      <c r="T28" s="521"/>
      <c r="U28" s="521"/>
      <c r="V28" s="563"/>
      <c r="W28" s="622"/>
      <c r="X28" s="610"/>
      <c r="Y28" s="611"/>
      <c r="Z28" s="519" t="s">
        <v>182</v>
      </c>
      <c r="AA28" s="499"/>
      <c r="AB28" s="499"/>
      <c r="AC28" s="499"/>
      <c r="AD28" s="499"/>
      <c r="AE28" s="499"/>
      <c r="AF28" s="499"/>
      <c r="AG28" s="500"/>
      <c r="AH28" s="520" t="s">
        <v>136</v>
      </c>
      <c r="AI28" s="521"/>
      <c r="AJ28" s="521"/>
      <c r="AK28" s="521"/>
      <c r="AL28" s="563"/>
      <c r="AM28" s="520" t="s">
        <v>127</v>
      </c>
      <c r="AN28" s="521"/>
      <c r="AO28" s="521"/>
      <c r="AP28" s="521"/>
      <c r="AQ28" s="521"/>
      <c r="AR28" s="563"/>
      <c r="AS28" s="520" t="s">
        <v>136</v>
      </c>
      <c r="AT28" s="521"/>
      <c r="AU28" s="521"/>
      <c r="AV28" s="521"/>
      <c r="AW28" s="521"/>
      <c r="AX28" s="522"/>
      <c r="AY28" s="648" t="s">
        <v>183</v>
      </c>
      <c r="AZ28" s="649"/>
      <c r="BA28" s="649"/>
      <c r="BB28" s="650"/>
      <c r="BC28" s="429" t="s">
        <v>47</v>
      </c>
      <c r="BD28" s="430"/>
      <c r="BE28" s="430"/>
      <c r="BF28" s="430"/>
      <c r="BG28" s="430"/>
      <c r="BH28" s="430"/>
      <c r="BI28" s="430"/>
      <c r="BJ28" s="430"/>
      <c r="BK28" s="430"/>
      <c r="BL28" s="430"/>
      <c r="BM28" s="431"/>
      <c r="BN28" s="432">
        <v>6740274</v>
      </c>
      <c r="BO28" s="433"/>
      <c r="BP28" s="433"/>
      <c r="BQ28" s="433"/>
      <c r="BR28" s="433"/>
      <c r="BS28" s="433"/>
      <c r="BT28" s="433"/>
      <c r="BU28" s="434"/>
      <c r="BV28" s="432">
        <v>7720784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20</v>
      </c>
      <c r="M29" s="521"/>
      <c r="N29" s="521"/>
      <c r="O29" s="521"/>
      <c r="P29" s="563"/>
      <c r="Q29" s="520">
        <v>4100</v>
      </c>
      <c r="R29" s="521"/>
      <c r="S29" s="521"/>
      <c r="T29" s="521"/>
      <c r="U29" s="521"/>
      <c r="V29" s="563"/>
      <c r="W29" s="623"/>
      <c r="X29" s="624"/>
      <c r="Y29" s="625"/>
      <c r="Z29" s="519" t="s">
        <v>185</v>
      </c>
      <c r="AA29" s="499"/>
      <c r="AB29" s="499"/>
      <c r="AC29" s="499"/>
      <c r="AD29" s="499"/>
      <c r="AE29" s="499"/>
      <c r="AF29" s="499"/>
      <c r="AG29" s="500"/>
      <c r="AH29" s="520">
        <v>684</v>
      </c>
      <c r="AI29" s="521"/>
      <c r="AJ29" s="521"/>
      <c r="AK29" s="521"/>
      <c r="AL29" s="563"/>
      <c r="AM29" s="520">
        <v>2168904</v>
      </c>
      <c r="AN29" s="521"/>
      <c r="AO29" s="521"/>
      <c r="AP29" s="521"/>
      <c r="AQ29" s="521"/>
      <c r="AR29" s="563"/>
      <c r="AS29" s="520">
        <v>3171</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1102980</v>
      </c>
      <c r="BO29" s="470"/>
      <c r="BP29" s="470"/>
      <c r="BQ29" s="470"/>
      <c r="BR29" s="470"/>
      <c r="BS29" s="470"/>
      <c r="BT29" s="470"/>
      <c r="BU29" s="471"/>
      <c r="BV29" s="469">
        <v>1100202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102.2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7253838</v>
      </c>
      <c r="BO30" s="646"/>
      <c r="BP30" s="646"/>
      <c r="BQ30" s="646"/>
      <c r="BR30" s="646"/>
      <c r="BS30" s="646"/>
      <c r="BT30" s="646"/>
      <c r="BU30" s="647"/>
      <c r="BV30" s="645">
        <v>7098401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194</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病院事業会計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IF('各会計、関係団体の財政状況及び健全化判断比率'!B35="","",'各会計、関係団体の財政状況及び健全化判断比率'!B35)</f>
        <v>内陸フロンティア事業特別会計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駿遠学園管理組合／一般会計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藤枝市土地開発公社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駐車場事業特別会計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IF('各会計、関係団体の財政状況及び健全化判断比率'!B33="","",'各会計、関係団体の財政状況及び健全化判断比率'!B33)</f>
        <v>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志太広域事務組合／一般会計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藤枝市勤労福祉サービスセンター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IF('各会計、関係団体の財政状況及び健全化判断比率'!B34="","",'各会計、関係団体の財政状況及び健全化判断比率'!B34)</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志太広域事務組合／看護専門学校事業特別会計</v>
      </c>
      <c r="BZ36" s="659"/>
      <c r="CA36" s="659"/>
      <c r="CB36" s="659"/>
      <c r="CC36" s="659"/>
      <c r="CD36" s="659"/>
      <c r="CE36" s="659"/>
      <c r="CF36" s="659"/>
      <c r="CG36" s="659"/>
      <c r="CH36" s="659"/>
      <c r="CI36" s="659"/>
      <c r="CJ36" s="659"/>
      <c r="CK36" s="659"/>
      <c r="CL36" s="659"/>
      <c r="CM36" s="659"/>
      <c r="CN36" s="214"/>
      <c r="CO36" s="658">
        <f t="shared" si="3"/>
        <v>20</v>
      </c>
      <c r="CP36" s="658"/>
      <c r="CQ36" s="659" t="str">
        <f>IF('各会計、関係団体の財政状況及び健全化判断比率'!BS9="","",'各会計、関係団体の財政状況及び健全化判断比率'!BS9)</f>
        <v>まちづくり藤枝</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静岡県後期高齢者医療広域連合／一般会計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静岡県後期高齢者医療広域連合／後期高齢者医療事業会計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静岡県地方税滞納整理機構</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静岡県大井川広域水道企業団／大井川広域水道用水供給事業会計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kedsBRTxG0GOEFayhIoFe2BvuAzBoTRxleTgmD9DR9OzSkVmCWx5VXgCb67TpJcntP97I2+eIKUF5tQ/n1RYEg==" saltValue="XLW4Il/aGuVgzw46qbij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B53" sqref="B53:P5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0" t="s">
        <v>577</v>
      </c>
      <c r="D34" s="1250"/>
      <c r="E34" s="1251"/>
      <c r="F34" s="32">
        <v>6.18</v>
      </c>
      <c r="G34" s="33">
        <v>7.1</v>
      </c>
      <c r="H34" s="33">
        <v>6.78</v>
      </c>
      <c r="I34" s="33">
        <v>6.98</v>
      </c>
      <c r="J34" s="34">
        <v>7.35</v>
      </c>
      <c r="K34" s="22"/>
      <c r="L34" s="22"/>
      <c r="M34" s="22"/>
      <c r="N34" s="22"/>
      <c r="O34" s="22"/>
      <c r="P34" s="22"/>
    </row>
    <row r="35" spans="1:16" ht="39" customHeight="1" x14ac:dyDescent="0.15">
      <c r="A35" s="22"/>
      <c r="B35" s="35"/>
      <c r="C35" s="1244" t="s">
        <v>578</v>
      </c>
      <c r="D35" s="1245"/>
      <c r="E35" s="1246"/>
      <c r="F35" s="36">
        <v>9.94</v>
      </c>
      <c r="G35" s="37">
        <v>9.99</v>
      </c>
      <c r="H35" s="37">
        <v>8.82</v>
      </c>
      <c r="I35" s="37">
        <v>5.17</v>
      </c>
      <c r="J35" s="38">
        <v>6.48</v>
      </c>
      <c r="K35" s="22"/>
      <c r="L35" s="22"/>
      <c r="M35" s="22"/>
      <c r="N35" s="22"/>
      <c r="O35" s="22"/>
      <c r="P35" s="22"/>
    </row>
    <row r="36" spans="1:16" ht="39" customHeight="1" x14ac:dyDescent="0.15">
      <c r="A36" s="22"/>
      <c r="B36" s="35"/>
      <c r="C36" s="1244" t="s">
        <v>579</v>
      </c>
      <c r="D36" s="1245"/>
      <c r="E36" s="1246"/>
      <c r="F36" s="36">
        <v>4.2699999999999996</v>
      </c>
      <c r="G36" s="37">
        <v>2.92</v>
      </c>
      <c r="H36" s="37">
        <v>3.31</v>
      </c>
      <c r="I36" s="37">
        <v>2.95</v>
      </c>
      <c r="J36" s="38">
        <v>4.42</v>
      </c>
      <c r="K36" s="22"/>
      <c r="L36" s="22"/>
      <c r="M36" s="22"/>
      <c r="N36" s="22"/>
      <c r="O36" s="22"/>
      <c r="P36" s="22"/>
    </row>
    <row r="37" spans="1:16" ht="39" customHeight="1" x14ac:dyDescent="0.15">
      <c r="A37" s="22"/>
      <c r="B37" s="35"/>
      <c r="C37" s="1244" t="s">
        <v>580</v>
      </c>
      <c r="D37" s="1245"/>
      <c r="E37" s="1246"/>
      <c r="F37" s="36" t="s">
        <v>528</v>
      </c>
      <c r="G37" s="37" t="s">
        <v>528</v>
      </c>
      <c r="H37" s="37" t="s">
        <v>528</v>
      </c>
      <c r="I37" s="37" t="s">
        <v>528</v>
      </c>
      <c r="J37" s="38">
        <v>1.05</v>
      </c>
      <c r="K37" s="22"/>
      <c r="L37" s="22"/>
      <c r="M37" s="22"/>
      <c r="N37" s="22"/>
      <c r="O37" s="22"/>
      <c r="P37" s="22"/>
    </row>
    <row r="38" spans="1:16" ht="39" customHeight="1" x14ac:dyDescent="0.15">
      <c r="A38" s="22"/>
      <c r="B38" s="35"/>
      <c r="C38" s="1244" t="s">
        <v>581</v>
      </c>
      <c r="D38" s="1245"/>
      <c r="E38" s="1246"/>
      <c r="F38" s="36">
        <v>1.37</v>
      </c>
      <c r="G38" s="37">
        <v>0.94</v>
      </c>
      <c r="H38" s="37">
        <v>0.47</v>
      </c>
      <c r="I38" s="37">
        <v>0.14000000000000001</v>
      </c>
      <c r="J38" s="38">
        <v>0.47</v>
      </c>
      <c r="K38" s="22"/>
      <c r="L38" s="22"/>
      <c r="M38" s="22"/>
      <c r="N38" s="22"/>
      <c r="O38" s="22"/>
      <c r="P38" s="22"/>
    </row>
    <row r="39" spans="1:16" ht="39" customHeight="1" x14ac:dyDescent="0.15">
      <c r="A39" s="22"/>
      <c r="B39" s="35"/>
      <c r="C39" s="1244" t="s">
        <v>582</v>
      </c>
      <c r="D39" s="1245"/>
      <c r="E39" s="1246"/>
      <c r="F39" s="36">
        <v>1.38</v>
      </c>
      <c r="G39" s="37">
        <v>1.43</v>
      </c>
      <c r="H39" s="37">
        <v>0.5</v>
      </c>
      <c r="I39" s="37">
        <v>0.1</v>
      </c>
      <c r="J39" s="38">
        <v>0.39</v>
      </c>
      <c r="K39" s="22"/>
      <c r="L39" s="22"/>
      <c r="M39" s="22"/>
      <c r="N39" s="22"/>
      <c r="O39" s="22"/>
      <c r="P39" s="22"/>
    </row>
    <row r="40" spans="1:16" ht="39" customHeight="1" x14ac:dyDescent="0.15">
      <c r="A40" s="22"/>
      <c r="B40" s="35"/>
      <c r="C40" s="1244" t="s">
        <v>583</v>
      </c>
      <c r="D40" s="1245"/>
      <c r="E40" s="1246"/>
      <c r="F40" s="36">
        <v>0</v>
      </c>
      <c r="G40" s="37">
        <v>0.01</v>
      </c>
      <c r="H40" s="37">
        <v>0.02</v>
      </c>
      <c r="I40" s="37">
        <v>0.01</v>
      </c>
      <c r="J40" s="38">
        <v>0.02</v>
      </c>
      <c r="K40" s="22"/>
      <c r="L40" s="22"/>
      <c r="M40" s="22"/>
      <c r="N40" s="22"/>
      <c r="O40" s="22"/>
      <c r="P40" s="22"/>
    </row>
    <row r="41" spans="1:16" ht="39" customHeight="1" x14ac:dyDescent="0.15">
      <c r="A41" s="22"/>
      <c r="B41" s="35"/>
      <c r="C41" s="1244" t="s">
        <v>584</v>
      </c>
      <c r="D41" s="1245"/>
      <c r="E41" s="1246"/>
      <c r="F41" s="36">
        <v>0</v>
      </c>
      <c r="G41" s="37">
        <v>0</v>
      </c>
      <c r="H41" s="37">
        <v>0.01</v>
      </c>
      <c r="I41" s="37">
        <v>0.01</v>
      </c>
      <c r="J41" s="38">
        <v>0.01</v>
      </c>
      <c r="K41" s="22"/>
      <c r="L41" s="22"/>
      <c r="M41" s="22"/>
      <c r="N41" s="22"/>
      <c r="O41" s="22"/>
      <c r="P41" s="22"/>
    </row>
    <row r="42" spans="1:16" ht="39" customHeight="1" x14ac:dyDescent="0.15">
      <c r="A42" s="22"/>
      <c r="B42" s="39"/>
      <c r="C42" s="1244" t="s">
        <v>585</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586</v>
      </c>
      <c r="D43" s="1248"/>
      <c r="E43" s="1249"/>
      <c r="F43" s="41">
        <v>0</v>
      </c>
      <c r="G43" s="42">
        <v>0</v>
      </c>
      <c r="H43" s="42">
        <v>0</v>
      </c>
      <c r="I43" s="42">
        <v>0.05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cQdLchp/1nbtbDPDar2PrbMPIyCzL0kdTyRPEJDRJB2K3Ct/DKNEx8/2dJ8S5C/1k9RqB1aKdqjP2uu25OsSw==" saltValue="AyrbgCRQ6cfww+e2ekE/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activeCell="B53" sqref="B53:P5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5250</v>
      </c>
      <c r="L45" s="60">
        <v>5043</v>
      </c>
      <c r="M45" s="60">
        <v>4804</v>
      </c>
      <c r="N45" s="60">
        <v>4437</v>
      </c>
      <c r="O45" s="61">
        <v>4195</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528</v>
      </c>
      <c r="L46" s="64" t="s">
        <v>528</v>
      </c>
      <c r="M46" s="64" t="s">
        <v>528</v>
      </c>
      <c r="N46" s="64" t="s">
        <v>528</v>
      </c>
      <c r="O46" s="65" t="s">
        <v>528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528</v>
      </c>
      <c r="L47" s="64" t="s">
        <v>528</v>
      </c>
      <c r="M47" s="64" t="s">
        <v>528</v>
      </c>
      <c r="N47" s="64" t="s">
        <v>528</v>
      </c>
      <c r="O47" s="65" t="s">
        <v>528</v>
      </c>
      <c r="P47" s="48"/>
      <c r="Q47" s="48"/>
      <c r="R47" s="48"/>
      <c r="S47" s="48"/>
      <c r="T47" s="48"/>
      <c r="U47" s="48"/>
    </row>
    <row r="48" spans="1:21" ht="30.75" customHeight="1" x14ac:dyDescent="0.15">
      <c r="A48" s="48"/>
      <c r="B48" s="1254"/>
      <c r="C48" s="1255"/>
      <c r="D48" s="62"/>
      <c r="E48" s="1260" t="s">
        <v>15</v>
      </c>
      <c r="F48" s="1260"/>
      <c r="G48" s="1260"/>
      <c r="H48" s="1260"/>
      <c r="I48" s="1260"/>
      <c r="J48" s="1261"/>
      <c r="K48" s="63">
        <v>2099</v>
      </c>
      <c r="L48" s="64">
        <v>2004</v>
      </c>
      <c r="M48" s="64">
        <v>2214</v>
      </c>
      <c r="N48" s="64">
        <v>2226</v>
      </c>
      <c r="O48" s="65">
        <v>2091</v>
      </c>
      <c r="P48" s="48"/>
      <c r="Q48" s="48"/>
      <c r="R48" s="48"/>
      <c r="S48" s="48"/>
      <c r="T48" s="48"/>
      <c r="U48" s="48"/>
    </row>
    <row r="49" spans="1:21" ht="30.75" customHeight="1" x14ac:dyDescent="0.15">
      <c r="A49" s="48"/>
      <c r="B49" s="1254"/>
      <c r="C49" s="1255"/>
      <c r="D49" s="62"/>
      <c r="E49" s="1260" t="s">
        <v>16</v>
      </c>
      <c r="F49" s="1260"/>
      <c r="G49" s="1260"/>
      <c r="H49" s="1260"/>
      <c r="I49" s="1260"/>
      <c r="J49" s="1261"/>
      <c r="K49" s="63">
        <v>64</v>
      </c>
      <c r="L49" s="64">
        <v>78</v>
      </c>
      <c r="M49" s="64">
        <v>102</v>
      </c>
      <c r="N49" s="64">
        <v>107</v>
      </c>
      <c r="O49" s="65">
        <v>107</v>
      </c>
      <c r="P49" s="48"/>
      <c r="Q49" s="48"/>
      <c r="R49" s="48"/>
      <c r="S49" s="48"/>
      <c r="T49" s="48"/>
      <c r="U49" s="48"/>
    </row>
    <row r="50" spans="1:21" ht="30.75" customHeight="1" x14ac:dyDescent="0.15">
      <c r="A50" s="48"/>
      <c r="B50" s="1254"/>
      <c r="C50" s="1255"/>
      <c r="D50" s="62"/>
      <c r="E50" s="1260" t="s">
        <v>17</v>
      </c>
      <c r="F50" s="1260"/>
      <c r="G50" s="1260"/>
      <c r="H50" s="1260"/>
      <c r="I50" s="1260"/>
      <c r="J50" s="1261"/>
      <c r="K50" s="63">
        <v>123</v>
      </c>
      <c r="L50" s="64">
        <v>116</v>
      </c>
      <c r="M50" s="64">
        <v>113</v>
      </c>
      <c r="N50" s="64">
        <v>105</v>
      </c>
      <c r="O50" s="65">
        <v>126</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528</v>
      </c>
      <c r="L51" s="64" t="s">
        <v>528</v>
      </c>
      <c r="M51" s="64" t="s">
        <v>528</v>
      </c>
      <c r="N51" s="64" t="s">
        <v>528</v>
      </c>
      <c r="O51" s="65" t="s">
        <v>528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5086</v>
      </c>
      <c r="L52" s="64">
        <v>5035</v>
      </c>
      <c r="M52" s="64">
        <v>5027</v>
      </c>
      <c r="N52" s="64">
        <v>4997</v>
      </c>
      <c r="O52" s="65">
        <v>4855</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2450</v>
      </c>
      <c r="L53" s="69">
        <v>2206</v>
      </c>
      <c r="M53" s="69">
        <v>2206</v>
      </c>
      <c r="N53" s="69">
        <v>1878</v>
      </c>
      <c r="O53" s="70">
        <v>1664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611</v>
      </c>
      <c r="L57" s="84" t="s">
        <v>611</v>
      </c>
      <c r="M57" s="84" t="s">
        <v>611</v>
      </c>
      <c r="N57" s="84" t="s">
        <v>611</v>
      </c>
      <c r="O57" s="85" t="s">
        <v>611</v>
      </c>
    </row>
    <row r="58" spans="1:21" ht="31.5" customHeight="1" thickBot="1" x14ac:dyDescent="0.2">
      <c r="B58" s="1270"/>
      <c r="C58" s="1271"/>
      <c r="D58" s="1275" t="s">
        <v>27</v>
      </c>
      <c r="E58" s="1276"/>
      <c r="F58" s="1276"/>
      <c r="G58" s="1276"/>
      <c r="H58" s="1276"/>
      <c r="I58" s="1276"/>
      <c r="J58" s="1277"/>
      <c r="K58" s="86" t="s">
        <v>611</v>
      </c>
      <c r="L58" s="87" t="s">
        <v>611</v>
      </c>
      <c r="M58" s="87" t="s">
        <v>611</v>
      </c>
      <c r="N58" s="87" t="s">
        <v>611</v>
      </c>
      <c r="O58" s="88" t="s">
        <v>611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cxQA5kHccdu5/oCYJ/yOho25/MznEn2xqISeg/2IWY39pXDI/qTI3V43CJjxVz0MCF+c//Dxrqukl5+4F9Maw==" saltValue="Zj4rV1md7oC2RSpJ5EtU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election activeCell="B53" sqref="B53:P5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78" t="s">
        <v>30</v>
      </c>
      <c r="C41" s="1279"/>
      <c r="D41" s="102"/>
      <c r="E41" s="1284" t="s">
        <v>31</v>
      </c>
      <c r="F41" s="1284"/>
      <c r="G41" s="1284"/>
      <c r="H41" s="1285"/>
      <c r="I41" s="103">
        <v>42505</v>
      </c>
      <c r="J41" s="104">
        <v>41420</v>
      </c>
      <c r="K41" s="104">
        <v>40271</v>
      </c>
      <c r="L41" s="104">
        <v>40560</v>
      </c>
      <c r="M41" s="105">
        <v>40707</v>
      </c>
    </row>
    <row r="42" spans="2:13" ht="27.75" customHeight="1" x14ac:dyDescent="0.15">
      <c r="B42" s="1280"/>
      <c r="C42" s="1281"/>
      <c r="D42" s="106"/>
      <c r="E42" s="1286" t="s">
        <v>32</v>
      </c>
      <c r="F42" s="1286"/>
      <c r="G42" s="1286"/>
      <c r="H42" s="1287"/>
      <c r="I42" s="107">
        <v>1015</v>
      </c>
      <c r="J42" s="108">
        <v>1339</v>
      </c>
      <c r="K42" s="108">
        <v>1287</v>
      </c>
      <c r="L42" s="108">
        <v>1199</v>
      </c>
      <c r="M42" s="109">
        <v>1073</v>
      </c>
    </row>
    <row r="43" spans="2:13" ht="27.75" customHeight="1" x14ac:dyDescent="0.15">
      <c r="B43" s="1280"/>
      <c r="C43" s="1281"/>
      <c r="D43" s="106"/>
      <c r="E43" s="1286" t="s">
        <v>33</v>
      </c>
      <c r="F43" s="1286"/>
      <c r="G43" s="1286"/>
      <c r="H43" s="1287"/>
      <c r="I43" s="107">
        <v>18841</v>
      </c>
      <c r="J43" s="108">
        <v>18951</v>
      </c>
      <c r="K43" s="108">
        <v>17418</v>
      </c>
      <c r="L43" s="108">
        <v>16908</v>
      </c>
      <c r="M43" s="109">
        <v>16140</v>
      </c>
    </row>
    <row r="44" spans="2:13" ht="27.75" customHeight="1" x14ac:dyDescent="0.15">
      <c r="B44" s="1280"/>
      <c r="C44" s="1281"/>
      <c r="D44" s="106"/>
      <c r="E44" s="1286" t="s">
        <v>34</v>
      </c>
      <c r="F44" s="1286"/>
      <c r="G44" s="1286"/>
      <c r="H44" s="1287"/>
      <c r="I44" s="107">
        <v>808</v>
      </c>
      <c r="J44" s="108">
        <v>786</v>
      </c>
      <c r="K44" s="108">
        <v>983</v>
      </c>
      <c r="L44" s="108">
        <v>2097</v>
      </c>
      <c r="M44" s="109">
        <v>2722</v>
      </c>
    </row>
    <row r="45" spans="2:13" ht="27.75" customHeight="1" x14ac:dyDescent="0.15">
      <c r="B45" s="1280"/>
      <c r="C45" s="1281"/>
      <c r="D45" s="106"/>
      <c r="E45" s="1286" t="s">
        <v>35</v>
      </c>
      <c r="F45" s="1286"/>
      <c r="G45" s="1286"/>
      <c r="H45" s="1287"/>
      <c r="I45" s="107">
        <v>7401</v>
      </c>
      <c r="J45" s="108">
        <v>7353</v>
      </c>
      <c r="K45" s="108">
        <v>7199</v>
      </c>
      <c r="L45" s="108">
        <v>7148</v>
      </c>
      <c r="M45" s="109">
        <v>7223</v>
      </c>
    </row>
    <row r="46" spans="2:13" ht="27.75" customHeight="1" x14ac:dyDescent="0.15">
      <c r="B46" s="1280"/>
      <c r="C46" s="1281"/>
      <c r="D46" s="110"/>
      <c r="E46" s="1286" t="s">
        <v>36</v>
      </c>
      <c r="F46" s="1286"/>
      <c r="G46" s="1286"/>
      <c r="H46" s="1287"/>
      <c r="I46" s="107" t="s">
        <v>528</v>
      </c>
      <c r="J46" s="108" t="s">
        <v>528</v>
      </c>
      <c r="K46" s="108" t="s">
        <v>528</v>
      </c>
      <c r="L46" s="108" t="s">
        <v>528</v>
      </c>
      <c r="M46" s="109" t="s">
        <v>528</v>
      </c>
    </row>
    <row r="47" spans="2:13" ht="27.75" customHeight="1" x14ac:dyDescent="0.15">
      <c r="B47" s="1280"/>
      <c r="C47" s="1281"/>
      <c r="D47" s="111"/>
      <c r="E47" s="1288" t="s">
        <v>37</v>
      </c>
      <c r="F47" s="1289"/>
      <c r="G47" s="1289"/>
      <c r="H47" s="1290"/>
      <c r="I47" s="107" t="s">
        <v>528</v>
      </c>
      <c r="J47" s="108" t="s">
        <v>528</v>
      </c>
      <c r="K47" s="108" t="s">
        <v>528</v>
      </c>
      <c r="L47" s="108" t="s">
        <v>528</v>
      </c>
      <c r="M47" s="109" t="s">
        <v>528</v>
      </c>
    </row>
    <row r="48" spans="2:13" ht="27.75" customHeight="1" x14ac:dyDescent="0.15">
      <c r="B48" s="1280"/>
      <c r="C48" s="1281"/>
      <c r="D48" s="106"/>
      <c r="E48" s="1286" t="s">
        <v>38</v>
      </c>
      <c r="F48" s="1286"/>
      <c r="G48" s="1286"/>
      <c r="H48" s="1287"/>
      <c r="I48" s="107" t="s">
        <v>528</v>
      </c>
      <c r="J48" s="108" t="s">
        <v>528</v>
      </c>
      <c r="K48" s="108" t="s">
        <v>528</v>
      </c>
      <c r="L48" s="108" t="s">
        <v>528</v>
      </c>
      <c r="M48" s="109" t="s">
        <v>528</v>
      </c>
    </row>
    <row r="49" spans="2:13" ht="27.75" customHeight="1" x14ac:dyDescent="0.15">
      <c r="B49" s="1282"/>
      <c r="C49" s="1283"/>
      <c r="D49" s="106"/>
      <c r="E49" s="1286" t="s">
        <v>39</v>
      </c>
      <c r="F49" s="1286"/>
      <c r="G49" s="1286"/>
      <c r="H49" s="1287"/>
      <c r="I49" s="107" t="s">
        <v>528</v>
      </c>
      <c r="J49" s="108" t="s">
        <v>528</v>
      </c>
      <c r="K49" s="108" t="s">
        <v>528</v>
      </c>
      <c r="L49" s="108" t="s">
        <v>528</v>
      </c>
      <c r="M49" s="109" t="s">
        <v>528</v>
      </c>
    </row>
    <row r="50" spans="2:13" ht="27.75" customHeight="1" x14ac:dyDescent="0.15">
      <c r="B50" s="1291" t="s">
        <v>40</v>
      </c>
      <c r="C50" s="1292"/>
      <c r="D50" s="112"/>
      <c r="E50" s="1286" t="s">
        <v>41</v>
      </c>
      <c r="F50" s="1286"/>
      <c r="G50" s="1286"/>
      <c r="H50" s="1287"/>
      <c r="I50" s="107">
        <v>17032</v>
      </c>
      <c r="J50" s="108">
        <v>18759</v>
      </c>
      <c r="K50" s="108">
        <v>18625</v>
      </c>
      <c r="L50" s="108">
        <v>17419</v>
      </c>
      <c r="M50" s="109">
        <v>16479</v>
      </c>
    </row>
    <row r="51" spans="2:13" ht="27.75" customHeight="1" x14ac:dyDescent="0.15">
      <c r="B51" s="1280"/>
      <c r="C51" s="1281"/>
      <c r="D51" s="106"/>
      <c r="E51" s="1286" t="s">
        <v>42</v>
      </c>
      <c r="F51" s="1286"/>
      <c r="G51" s="1286"/>
      <c r="H51" s="1287"/>
      <c r="I51" s="107">
        <v>8879</v>
      </c>
      <c r="J51" s="108">
        <v>9270</v>
      </c>
      <c r="K51" s="108">
        <v>9291</v>
      </c>
      <c r="L51" s="108">
        <v>9640</v>
      </c>
      <c r="M51" s="109">
        <v>9773</v>
      </c>
    </row>
    <row r="52" spans="2:13" ht="27.75" customHeight="1" x14ac:dyDescent="0.15">
      <c r="B52" s="1282"/>
      <c r="C52" s="1283"/>
      <c r="D52" s="106"/>
      <c r="E52" s="1286" t="s">
        <v>43</v>
      </c>
      <c r="F52" s="1286"/>
      <c r="G52" s="1286"/>
      <c r="H52" s="1287"/>
      <c r="I52" s="107">
        <v>41994</v>
      </c>
      <c r="J52" s="108">
        <v>41183</v>
      </c>
      <c r="K52" s="108">
        <v>40770</v>
      </c>
      <c r="L52" s="108">
        <v>40238</v>
      </c>
      <c r="M52" s="109">
        <v>40216</v>
      </c>
    </row>
    <row r="53" spans="2:13" ht="27.75" customHeight="1" thickBot="1" x14ac:dyDescent="0.2">
      <c r="B53" s="1293" t="s">
        <v>21</v>
      </c>
      <c r="C53" s="1294"/>
      <c r="D53" s="113"/>
      <c r="E53" s="1295" t="s">
        <v>44</v>
      </c>
      <c r="F53" s="1295"/>
      <c r="G53" s="1295"/>
      <c r="H53" s="1296"/>
      <c r="I53" s="114">
        <v>2665</v>
      </c>
      <c r="J53" s="115">
        <v>637</v>
      </c>
      <c r="K53" s="115">
        <v>-1528</v>
      </c>
      <c r="L53" s="115">
        <v>615</v>
      </c>
      <c r="M53" s="116">
        <v>1396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IdeI6lNPIjhuKa5Vqd+Vu5JivSNI0irO6bE56rS4kUIV0B1/l4amV1MZsjHfNYDAyFEz4JSp3ESbCXIaesUog==" saltValue="ynBKlBkEvdMRx9Gk/t5Q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5" t="s">
        <v>47</v>
      </c>
      <c r="D55" s="1305"/>
      <c r="E55" s="1306"/>
      <c r="F55" s="128">
        <v>7681</v>
      </c>
      <c r="G55" s="128">
        <v>7721</v>
      </c>
      <c r="H55" s="129">
        <v>6740</v>
      </c>
    </row>
    <row r="56" spans="2:8" ht="52.5" customHeight="1" x14ac:dyDescent="0.15">
      <c r="B56" s="130"/>
      <c r="C56" s="1307" t="s">
        <v>48</v>
      </c>
      <c r="D56" s="1307"/>
      <c r="E56" s="1308"/>
      <c r="F56" s="131">
        <v>1095</v>
      </c>
      <c r="G56" s="131">
        <v>1100</v>
      </c>
      <c r="H56" s="132">
        <v>1103</v>
      </c>
    </row>
    <row r="57" spans="2:8" ht="53.25" customHeight="1" x14ac:dyDescent="0.15">
      <c r="B57" s="130"/>
      <c r="C57" s="1309" t="s">
        <v>49</v>
      </c>
      <c r="D57" s="1309"/>
      <c r="E57" s="1310"/>
      <c r="F57" s="133">
        <v>7146</v>
      </c>
      <c r="G57" s="133">
        <v>7098</v>
      </c>
      <c r="H57" s="134">
        <v>7254</v>
      </c>
    </row>
    <row r="58" spans="2:8" ht="45.75" customHeight="1" x14ac:dyDescent="0.15">
      <c r="B58" s="135"/>
      <c r="C58" s="1297" t="s">
        <v>593</v>
      </c>
      <c r="D58" s="1298"/>
      <c r="E58" s="1299"/>
      <c r="F58" s="136">
        <v>2790</v>
      </c>
      <c r="G58" s="136">
        <v>2857</v>
      </c>
      <c r="H58" s="137">
        <v>2914</v>
      </c>
    </row>
    <row r="59" spans="2:8" ht="45.75" customHeight="1" x14ac:dyDescent="0.15">
      <c r="B59" s="135"/>
      <c r="C59" s="1297" t="s">
        <v>594</v>
      </c>
      <c r="D59" s="1298"/>
      <c r="E59" s="1299"/>
      <c r="F59" s="136">
        <v>2410</v>
      </c>
      <c r="G59" s="136">
        <v>2398</v>
      </c>
      <c r="H59" s="137">
        <v>2373</v>
      </c>
    </row>
    <row r="60" spans="2:8" ht="45.75" customHeight="1" x14ac:dyDescent="0.15">
      <c r="B60" s="135"/>
      <c r="C60" s="1297" t="s">
        <v>595</v>
      </c>
      <c r="D60" s="1298"/>
      <c r="E60" s="1299"/>
      <c r="F60" s="136">
        <v>704</v>
      </c>
      <c r="G60" s="136">
        <v>707</v>
      </c>
      <c r="H60" s="137">
        <v>709</v>
      </c>
    </row>
    <row r="61" spans="2:8" ht="45.75" customHeight="1" x14ac:dyDescent="0.15">
      <c r="B61" s="135"/>
      <c r="C61" s="1297" t="s">
        <v>596</v>
      </c>
      <c r="D61" s="1298"/>
      <c r="E61" s="1299"/>
      <c r="F61" s="136">
        <v>741</v>
      </c>
      <c r="G61" s="136">
        <v>664</v>
      </c>
      <c r="H61" s="137">
        <v>571</v>
      </c>
    </row>
    <row r="62" spans="2:8" ht="45.75" customHeight="1" thickBot="1" x14ac:dyDescent="0.2">
      <c r="B62" s="138"/>
      <c r="C62" s="1300" t="s">
        <v>597</v>
      </c>
      <c r="D62" s="1301"/>
      <c r="E62" s="1302"/>
      <c r="F62" s="139">
        <v>57</v>
      </c>
      <c r="G62" s="139">
        <v>82</v>
      </c>
      <c r="H62" s="140">
        <v>290</v>
      </c>
    </row>
    <row r="63" spans="2:8" ht="52.5" customHeight="1" thickBot="1" x14ac:dyDescent="0.2">
      <c r="B63" s="141"/>
      <c r="C63" s="1303" t="s">
        <v>50</v>
      </c>
      <c r="D63" s="1303"/>
      <c r="E63" s="1304"/>
      <c r="F63" s="142">
        <v>15922</v>
      </c>
      <c r="G63" s="142">
        <v>15919</v>
      </c>
      <c r="H63" s="143">
        <v>15097</v>
      </c>
    </row>
    <row r="64" spans="2:8" ht="15" customHeight="1" x14ac:dyDescent="0.15"/>
  </sheetData>
  <sheetProtection algorithmName="SHA-512" hashValue="/89daA2evIRKBor+aIHagQD9N/65SG7PErPtuL8IwR+p37r6DkAC2aNjBQ5q9T78BfL7YVpQ1LO7kqdiEwl7ww==" saltValue="Uy1/FsZdwcrquDhOrTxL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623</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615</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569</v>
      </c>
      <c r="BQ50" s="1325"/>
      <c r="BR50" s="1325"/>
      <c r="BS50" s="1325"/>
      <c r="BT50" s="1325"/>
      <c r="BU50" s="1325"/>
      <c r="BV50" s="1325"/>
      <c r="BW50" s="1325"/>
      <c r="BX50" s="1325" t="s">
        <v>570</v>
      </c>
      <c r="BY50" s="1325"/>
      <c r="BZ50" s="1325"/>
      <c r="CA50" s="1325"/>
      <c r="CB50" s="1325"/>
      <c r="CC50" s="1325"/>
      <c r="CD50" s="1325"/>
      <c r="CE50" s="1325"/>
      <c r="CF50" s="1325" t="s">
        <v>571</v>
      </c>
      <c r="CG50" s="1325"/>
      <c r="CH50" s="1325"/>
      <c r="CI50" s="1325"/>
      <c r="CJ50" s="1325"/>
      <c r="CK50" s="1325"/>
      <c r="CL50" s="1325"/>
      <c r="CM50" s="1325"/>
      <c r="CN50" s="1325" t="s">
        <v>572</v>
      </c>
      <c r="CO50" s="1325"/>
      <c r="CP50" s="1325"/>
      <c r="CQ50" s="1325"/>
      <c r="CR50" s="1325"/>
      <c r="CS50" s="1325"/>
      <c r="CT50" s="1325"/>
      <c r="CU50" s="1325"/>
      <c r="CV50" s="1325" t="s">
        <v>573</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616</v>
      </c>
      <c r="AO51" s="1328"/>
      <c r="AP51" s="1328"/>
      <c r="AQ51" s="1328"/>
      <c r="AR51" s="1328"/>
      <c r="AS51" s="1328"/>
      <c r="AT51" s="1328"/>
      <c r="AU51" s="1328"/>
      <c r="AV51" s="1328"/>
      <c r="AW51" s="1328"/>
      <c r="AX51" s="1328"/>
      <c r="AY51" s="1328"/>
      <c r="AZ51" s="1328"/>
      <c r="BA51" s="1328"/>
      <c r="BB51" s="1328" t="s">
        <v>617</v>
      </c>
      <c r="BC51" s="1328"/>
      <c r="BD51" s="1328"/>
      <c r="BE51" s="1328"/>
      <c r="BF51" s="1328"/>
      <c r="BG51" s="1328"/>
      <c r="BH51" s="1328"/>
      <c r="BI51" s="1328"/>
      <c r="BJ51" s="1328"/>
      <c r="BK51" s="1328"/>
      <c r="BL51" s="1328"/>
      <c r="BM51" s="1328"/>
      <c r="BN51" s="1328"/>
      <c r="BO51" s="1328"/>
      <c r="BP51" s="1311">
        <v>11</v>
      </c>
      <c r="BQ51" s="1311"/>
      <c r="BR51" s="1311"/>
      <c r="BS51" s="1311"/>
      <c r="BT51" s="1311"/>
      <c r="BU51" s="1311"/>
      <c r="BV51" s="1311"/>
      <c r="BW51" s="1311"/>
      <c r="BX51" s="1311">
        <v>2.6</v>
      </c>
      <c r="BY51" s="1311"/>
      <c r="BZ51" s="1311"/>
      <c r="CA51" s="1311"/>
      <c r="CB51" s="1311"/>
      <c r="CC51" s="1311"/>
      <c r="CD51" s="1311"/>
      <c r="CE51" s="1311"/>
      <c r="CF51" s="1311"/>
      <c r="CG51" s="1311"/>
      <c r="CH51" s="1311"/>
      <c r="CI51" s="1311"/>
      <c r="CJ51" s="1311"/>
      <c r="CK51" s="1311"/>
      <c r="CL51" s="1311"/>
      <c r="CM51" s="1311"/>
      <c r="CN51" s="1311">
        <v>2.4</v>
      </c>
      <c r="CO51" s="1311"/>
      <c r="CP51" s="1311"/>
      <c r="CQ51" s="1311"/>
      <c r="CR51" s="1311"/>
      <c r="CS51" s="1311"/>
      <c r="CT51" s="1311"/>
      <c r="CU51" s="1311"/>
      <c r="CV51" s="1311">
        <v>5.5</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618</v>
      </c>
      <c r="BC53" s="1328"/>
      <c r="BD53" s="1328"/>
      <c r="BE53" s="1328"/>
      <c r="BF53" s="1328"/>
      <c r="BG53" s="1328"/>
      <c r="BH53" s="1328"/>
      <c r="BI53" s="1328"/>
      <c r="BJ53" s="1328"/>
      <c r="BK53" s="1328"/>
      <c r="BL53" s="1328"/>
      <c r="BM53" s="1328"/>
      <c r="BN53" s="1328"/>
      <c r="BO53" s="1328"/>
      <c r="BP53" s="1311">
        <v>61.9</v>
      </c>
      <c r="BQ53" s="1311"/>
      <c r="BR53" s="1311"/>
      <c r="BS53" s="1311"/>
      <c r="BT53" s="1311"/>
      <c r="BU53" s="1311"/>
      <c r="BV53" s="1311"/>
      <c r="BW53" s="1311"/>
      <c r="BX53" s="1311">
        <v>62.3</v>
      </c>
      <c r="BY53" s="1311"/>
      <c r="BZ53" s="1311"/>
      <c r="CA53" s="1311"/>
      <c r="CB53" s="1311"/>
      <c r="CC53" s="1311"/>
      <c r="CD53" s="1311"/>
      <c r="CE53" s="1311"/>
      <c r="CF53" s="1311">
        <v>63.8</v>
      </c>
      <c r="CG53" s="1311"/>
      <c r="CH53" s="1311"/>
      <c r="CI53" s="1311"/>
      <c r="CJ53" s="1311"/>
      <c r="CK53" s="1311"/>
      <c r="CL53" s="1311"/>
      <c r="CM53" s="1311"/>
      <c r="CN53" s="1311">
        <v>65</v>
      </c>
      <c r="CO53" s="1311"/>
      <c r="CP53" s="1311"/>
      <c r="CQ53" s="1311"/>
      <c r="CR53" s="1311"/>
      <c r="CS53" s="1311"/>
      <c r="CT53" s="1311"/>
      <c r="CU53" s="1311"/>
      <c r="CV53" s="1311">
        <v>66.3</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619</v>
      </c>
      <c r="AO55" s="1325"/>
      <c r="AP55" s="1325"/>
      <c r="AQ55" s="1325"/>
      <c r="AR55" s="1325"/>
      <c r="AS55" s="1325"/>
      <c r="AT55" s="1325"/>
      <c r="AU55" s="1325"/>
      <c r="AV55" s="1325"/>
      <c r="AW55" s="1325"/>
      <c r="AX55" s="1325"/>
      <c r="AY55" s="1325"/>
      <c r="AZ55" s="1325"/>
      <c r="BA55" s="1325"/>
      <c r="BB55" s="1328" t="s">
        <v>617</v>
      </c>
      <c r="BC55" s="1328"/>
      <c r="BD55" s="1328"/>
      <c r="BE55" s="1328"/>
      <c r="BF55" s="1328"/>
      <c r="BG55" s="1328"/>
      <c r="BH55" s="1328"/>
      <c r="BI55" s="1328"/>
      <c r="BJ55" s="1328"/>
      <c r="BK55" s="1328"/>
      <c r="BL55" s="1328"/>
      <c r="BM55" s="1328"/>
      <c r="BN55" s="1328"/>
      <c r="BO55" s="1328"/>
      <c r="BP55" s="1311">
        <v>6.5</v>
      </c>
      <c r="BQ55" s="1311"/>
      <c r="BR55" s="1311"/>
      <c r="BS55" s="1311"/>
      <c r="BT55" s="1311"/>
      <c r="BU55" s="1311"/>
      <c r="BV55" s="1311"/>
      <c r="BW55" s="1311"/>
      <c r="BX55" s="1311">
        <v>5.8</v>
      </c>
      <c r="BY55" s="1311"/>
      <c r="BZ55" s="1311"/>
      <c r="CA55" s="1311"/>
      <c r="CB55" s="1311"/>
      <c r="CC55" s="1311"/>
      <c r="CD55" s="1311"/>
      <c r="CE55" s="1311"/>
      <c r="CF55" s="1311">
        <v>2.7</v>
      </c>
      <c r="CG55" s="1311"/>
      <c r="CH55" s="1311"/>
      <c r="CI55" s="1311"/>
      <c r="CJ55" s="1311"/>
      <c r="CK55" s="1311"/>
      <c r="CL55" s="1311"/>
      <c r="CM55" s="1311"/>
      <c r="CN55" s="1311">
        <v>0.5</v>
      </c>
      <c r="CO55" s="1311"/>
      <c r="CP55" s="1311"/>
      <c r="CQ55" s="1311"/>
      <c r="CR55" s="1311"/>
      <c r="CS55" s="1311"/>
      <c r="CT55" s="1311"/>
      <c r="CU55" s="1311"/>
      <c r="CV55" s="1311">
        <v>5.9</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618</v>
      </c>
      <c r="BC57" s="1328"/>
      <c r="BD57" s="1328"/>
      <c r="BE57" s="1328"/>
      <c r="BF57" s="1328"/>
      <c r="BG57" s="1328"/>
      <c r="BH57" s="1328"/>
      <c r="BI57" s="1328"/>
      <c r="BJ57" s="1328"/>
      <c r="BK57" s="1328"/>
      <c r="BL57" s="1328"/>
      <c r="BM57" s="1328"/>
      <c r="BN57" s="1328"/>
      <c r="BO57" s="1328"/>
      <c r="BP57" s="1311">
        <v>57.2</v>
      </c>
      <c r="BQ57" s="1311"/>
      <c r="BR57" s="1311"/>
      <c r="BS57" s="1311"/>
      <c r="BT57" s="1311"/>
      <c r="BU57" s="1311"/>
      <c r="BV57" s="1311"/>
      <c r="BW57" s="1311"/>
      <c r="BX57" s="1311">
        <v>58.6</v>
      </c>
      <c r="BY57" s="1311"/>
      <c r="BZ57" s="1311"/>
      <c r="CA57" s="1311"/>
      <c r="CB57" s="1311"/>
      <c r="CC57" s="1311"/>
      <c r="CD57" s="1311"/>
      <c r="CE57" s="1311"/>
      <c r="CF57" s="1311">
        <v>60.2</v>
      </c>
      <c r="CG57" s="1311"/>
      <c r="CH57" s="1311"/>
      <c r="CI57" s="1311"/>
      <c r="CJ57" s="1311"/>
      <c r="CK57" s="1311"/>
      <c r="CL57" s="1311"/>
      <c r="CM57" s="1311"/>
      <c r="CN57" s="1311">
        <v>60.4</v>
      </c>
      <c r="CO57" s="1311"/>
      <c r="CP57" s="1311"/>
      <c r="CQ57" s="1311"/>
      <c r="CR57" s="1311"/>
      <c r="CS57" s="1311"/>
      <c r="CT57" s="1311"/>
      <c r="CU57" s="1311"/>
      <c r="CV57" s="1311">
        <v>61.9</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620</v>
      </c>
    </row>
    <row r="64" spans="1:109" x14ac:dyDescent="0.15">
      <c r="B64" s="397"/>
      <c r="G64" s="404"/>
      <c r="I64" s="417"/>
      <c r="J64" s="417"/>
      <c r="K64" s="417"/>
      <c r="L64" s="417"/>
      <c r="M64" s="417"/>
      <c r="N64" s="418"/>
      <c r="AM64" s="404"/>
      <c r="AN64" s="404" t="s">
        <v>614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622</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615</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569</v>
      </c>
      <c r="BQ72" s="1325"/>
      <c r="BR72" s="1325"/>
      <c r="BS72" s="1325"/>
      <c r="BT72" s="1325"/>
      <c r="BU72" s="1325"/>
      <c r="BV72" s="1325"/>
      <c r="BW72" s="1325"/>
      <c r="BX72" s="1325" t="s">
        <v>570</v>
      </c>
      <c r="BY72" s="1325"/>
      <c r="BZ72" s="1325"/>
      <c r="CA72" s="1325"/>
      <c r="CB72" s="1325"/>
      <c r="CC72" s="1325"/>
      <c r="CD72" s="1325"/>
      <c r="CE72" s="1325"/>
      <c r="CF72" s="1325" t="s">
        <v>571</v>
      </c>
      <c r="CG72" s="1325"/>
      <c r="CH72" s="1325"/>
      <c r="CI72" s="1325"/>
      <c r="CJ72" s="1325"/>
      <c r="CK72" s="1325"/>
      <c r="CL72" s="1325"/>
      <c r="CM72" s="1325"/>
      <c r="CN72" s="1325" t="s">
        <v>572</v>
      </c>
      <c r="CO72" s="1325"/>
      <c r="CP72" s="1325"/>
      <c r="CQ72" s="1325"/>
      <c r="CR72" s="1325"/>
      <c r="CS72" s="1325"/>
      <c r="CT72" s="1325"/>
      <c r="CU72" s="1325"/>
      <c r="CV72" s="1325" t="s">
        <v>573</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616</v>
      </c>
      <c r="AO73" s="1328"/>
      <c r="AP73" s="1328"/>
      <c r="AQ73" s="1328"/>
      <c r="AR73" s="1328"/>
      <c r="AS73" s="1328"/>
      <c r="AT73" s="1328"/>
      <c r="AU73" s="1328"/>
      <c r="AV73" s="1328"/>
      <c r="AW73" s="1328"/>
      <c r="AX73" s="1328"/>
      <c r="AY73" s="1328"/>
      <c r="AZ73" s="1328"/>
      <c r="BA73" s="1328"/>
      <c r="BB73" s="1328" t="s">
        <v>617</v>
      </c>
      <c r="BC73" s="1328"/>
      <c r="BD73" s="1328"/>
      <c r="BE73" s="1328"/>
      <c r="BF73" s="1328"/>
      <c r="BG73" s="1328"/>
      <c r="BH73" s="1328"/>
      <c r="BI73" s="1328"/>
      <c r="BJ73" s="1328"/>
      <c r="BK73" s="1328"/>
      <c r="BL73" s="1328"/>
      <c r="BM73" s="1328"/>
      <c r="BN73" s="1328"/>
      <c r="BO73" s="1328"/>
      <c r="BP73" s="1311">
        <v>11</v>
      </c>
      <c r="BQ73" s="1311"/>
      <c r="BR73" s="1311"/>
      <c r="BS73" s="1311"/>
      <c r="BT73" s="1311"/>
      <c r="BU73" s="1311"/>
      <c r="BV73" s="1311"/>
      <c r="BW73" s="1311"/>
      <c r="BX73" s="1311">
        <v>2.6</v>
      </c>
      <c r="BY73" s="1311"/>
      <c r="BZ73" s="1311"/>
      <c r="CA73" s="1311"/>
      <c r="CB73" s="1311"/>
      <c r="CC73" s="1311"/>
      <c r="CD73" s="1311"/>
      <c r="CE73" s="1311"/>
      <c r="CF73" s="1311"/>
      <c r="CG73" s="1311"/>
      <c r="CH73" s="1311"/>
      <c r="CI73" s="1311"/>
      <c r="CJ73" s="1311"/>
      <c r="CK73" s="1311"/>
      <c r="CL73" s="1311"/>
      <c r="CM73" s="1311"/>
      <c r="CN73" s="1311">
        <v>2.4</v>
      </c>
      <c r="CO73" s="1311"/>
      <c r="CP73" s="1311"/>
      <c r="CQ73" s="1311"/>
      <c r="CR73" s="1311"/>
      <c r="CS73" s="1311"/>
      <c r="CT73" s="1311"/>
      <c r="CU73" s="1311"/>
      <c r="CV73" s="1311">
        <v>5.5</v>
      </c>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621</v>
      </c>
      <c r="BC75" s="1328"/>
      <c r="BD75" s="1328"/>
      <c r="BE75" s="1328"/>
      <c r="BF75" s="1328"/>
      <c r="BG75" s="1328"/>
      <c r="BH75" s="1328"/>
      <c r="BI75" s="1328"/>
      <c r="BJ75" s="1328"/>
      <c r="BK75" s="1328"/>
      <c r="BL75" s="1328"/>
      <c r="BM75" s="1328"/>
      <c r="BN75" s="1328"/>
      <c r="BO75" s="1328"/>
      <c r="BP75" s="1311">
        <v>10.7</v>
      </c>
      <c r="BQ75" s="1311"/>
      <c r="BR75" s="1311"/>
      <c r="BS75" s="1311"/>
      <c r="BT75" s="1311"/>
      <c r="BU75" s="1311"/>
      <c r="BV75" s="1311"/>
      <c r="BW75" s="1311"/>
      <c r="BX75" s="1311">
        <v>9.8000000000000007</v>
      </c>
      <c r="BY75" s="1311"/>
      <c r="BZ75" s="1311"/>
      <c r="CA75" s="1311"/>
      <c r="CB75" s="1311"/>
      <c r="CC75" s="1311"/>
      <c r="CD75" s="1311"/>
      <c r="CE75" s="1311"/>
      <c r="CF75" s="1311">
        <v>9.3000000000000007</v>
      </c>
      <c r="CG75" s="1311"/>
      <c r="CH75" s="1311"/>
      <c r="CI75" s="1311"/>
      <c r="CJ75" s="1311"/>
      <c r="CK75" s="1311"/>
      <c r="CL75" s="1311"/>
      <c r="CM75" s="1311"/>
      <c r="CN75" s="1311">
        <v>8.5</v>
      </c>
      <c r="CO75" s="1311"/>
      <c r="CP75" s="1311"/>
      <c r="CQ75" s="1311"/>
      <c r="CR75" s="1311"/>
      <c r="CS75" s="1311"/>
      <c r="CT75" s="1311"/>
      <c r="CU75" s="1311"/>
      <c r="CV75" s="1311">
        <v>7.7</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619</v>
      </c>
      <c r="AO77" s="1325"/>
      <c r="AP77" s="1325"/>
      <c r="AQ77" s="1325"/>
      <c r="AR77" s="1325"/>
      <c r="AS77" s="1325"/>
      <c r="AT77" s="1325"/>
      <c r="AU77" s="1325"/>
      <c r="AV77" s="1325"/>
      <c r="AW77" s="1325"/>
      <c r="AX77" s="1325"/>
      <c r="AY77" s="1325"/>
      <c r="AZ77" s="1325"/>
      <c r="BA77" s="1325"/>
      <c r="BB77" s="1328" t="s">
        <v>617</v>
      </c>
      <c r="BC77" s="1328"/>
      <c r="BD77" s="1328"/>
      <c r="BE77" s="1328"/>
      <c r="BF77" s="1328"/>
      <c r="BG77" s="1328"/>
      <c r="BH77" s="1328"/>
      <c r="BI77" s="1328"/>
      <c r="BJ77" s="1328"/>
      <c r="BK77" s="1328"/>
      <c r="BL77" s="1328"/>
      <c r="BM77" s="1328"/>
      <c r="BN77" s="1328"/>
      <c r="BO77" s="1328"/>
      <c r="BP77" s="1311">
        <v>6.5</v>
      </c>
      <c r="BQ77" s="1311"/>
      <c r="BR77" s="1311"/>
      <c r="BS77" s="1311"/>
      <c r="BT77" s="1311"/>
      <c r="BU77" s="1311"/>
      <c r="BV77" s="1311"/>
      <c r="BW77" s="1311"/>
      <c r="BX77" s="1311">
        <v>5.8</v>
      </c>
      <c r="BY77" s="1311"/>
      <c r="BZ77" s="1311"/>
      <c r="CA77" s="1311"/>
      <c r="CB77" s="1311"/>
      <c r="CC77" s="1311"/>
      <c r="CD77" s="1311"/>
      <c r="CE77" s="1311"/>
      <c r="CF77" s="1311">
        <v>2.7</v>
      </c>
      <c r="CG77" s="1311"/>
      <c r="CH77" s="1311"/>
      <c r="CI77" s="1311"/>
      <c r="CJ77" s="1311"/>
      <c r="CK77" s="1311"/>
      <c r="CL77" s="1311"/>
      <c r="CM77" s="1311"/>
      <c r="CN77" s="1311">
        <v>0.5</v>
      </c>
      <c r="CO77" s="1311"/>
      <c r="CP77" s="1311"/>
      <c r="CQ77" s="1311"/>
      <c r="CR77" s="1311"/>
      <c r="CS77" s="1311"/>
      <c r="CT77" s="1311"/>
      <c r="CU77" s="1311"/>
      <c r="CV77" s="1311">
        <v>5.9</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621</v>
      </c>
      <c r="BC79" s="1328"/>
      <c r="BD79" s="1328"/>
      <c r="BE79" s="1328"/>
      <c r="BF79" s="1328"/>
      <c r="BG79" s="1328"/>
      <c r="BH79" s="1328"/>
      <c r="BI79" s="1328"/>
      <c r="BJ79" s="1328"/>
      <c r="BK79" s="1328"/>
      <c r="BL79" s="1328"/>
      <c r="BM79" s="1328"/>
      <c r="BN79" s="1328"/>
      <c r="BO79" s="1328"/>
      <c r="BP79" s="1311">
        <v>5.9</v>
      </c>
      <c r="BQ79" s="1311"/>
      <c r="BR79" s="1311"/>
      <c r="BS79" s="1311"/>
      <c r="BT79" s="1311"/>
      <c r="BU79" s="1311"/>
      <c r="BV79" s="1311"/>
      <c r="BW79" s="1311"/>
      <c r="BX79" s="1311">
        <v>5.3</v>
      </c>
      <c r="BY79" s="1311"/>
      <c r="BZ79" s="1311"/>
      <c r="CA79" s="1311"/>
      <c r="CB79" s="1311"/>
      <c r="CC79" s="1311"/>
      <c r="CD79" s="1311"/>
      <c r="CE79" s="1311"/>
      <c r="CF79" s="1311">
        <v>5</v>
      </c>
      <c r="CG79" s="1311"/>
      <c r="CH79" s="1311"/>
      <c r="CI79" s="1311"/>
      <c r="CJ79" s="1311"/>
      <c r="CK79" s="1311"/>
      <c r="CL79" s="1311"/>
      <c r="CM79" s="1311"/>
      <c r="CN79" s="1311">
        <v>5.0999999999999996</v>
      </c>
      <c r="CO79" s="1311"/>
      <c r="CP79" s="1311"/>
      <c r="CQ79" s="1311"/>
      <c r="CR79" s="1311"/>
      <c r="CS79" s="1311"/>
      <c r="CT79" s="1311"/>
      <c r="CU79" s="1311"/>
      <c r="CV79" s="1311">
        <v>5.2</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UFTQkCcVYvTd+zdwPApZZmTkU5W18Bf/9o3ATlbIQOo0nKgxeKhym0mQqo/sx1kPogrcFZM3Nt13ItpE4653gg==" saltValue="bsNcf6OR/1AcrhIq7qWo8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HW0TMYEuTDCSszJTx2ZSfciwm7YjERFJo+motz5sMjvTn14w2phI52PeuEPYII0dv6cbLYubHPVEX1FRDt5uQA==" saltValue="RjtK9urus2pwQv6TQoIa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C6U2p+nTGaie5CrL8qmJ54Z6J/Q5KgGk2pMzCPPkZEGFgr91SFV8/0YtlraIlMa95LqSNiFDOUvhXo22G0qdkw==" saltValue="Tb5WfLFEtnfDpl9dRuv1C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566</v>
      </c>
      <c r="G2" s="157"/>
      <c r="H2" s="158"/>
    </row>
    <row r="3" spans="1:8" x14ac:dyDescent="0.15">
      <c r="A3" s="154" t="s">
        <v>559</v>
      </c>
      <c r="B3" s="159"/>
      <c r="C3" s="160"/>
      <c r="D3" s="161">
        <v>40240</v>
      </c>
      <c r="E3" s="162"/>
      <c r="F3" s="163">
        <v>63257</v>
      </c>
      <c r="G3" s="164"/>
      <c r="H3" s="165"/>
    </row>
    <row r="4" spans="1:8" x14ac:dyDescent="0.15">
      <c r="A4" s="166"/>
      <c r="B4" s="167"/>
      <c r="C4" s="168"/>
      <c r="D4" s="169">
        <v>17659</v>
      </c>
      <c r="E4" s="170"/>
      <c r="F4" s="171">
        <v>27259</v>
      </c>
      <c r="G4" s="172"/>
      <c r="H4" s="173"/>
    </row>
    <row r="5" spans="1:8" x14ac:dyDescent="0.15">
      <c r="A5" s="154" t="s">
        <v>561</v>
      </c>
      <c r="B5" s="159"/>
      <c r="C5" s="160"/>
      <c r="D5" s="161">
        <v>47277</v>
      </c>
      <c r="E5" s="162"/>
      <c r="F5" s="163">
        <v>52308</v>
      </c>
      <c r="G5" s="164"/>
      <c r="H5" s="165"/>
    </row>
    <row r="6" spans="1:8" x14ac:dyDescent="0.15">
      <c r="A6" s="166"/>
      <c r="B6" s="167"/>
      <c r="C6" s="168"/>
      <c r="D6" s="169">
        <v>16483</v>
      </c>
      <c r="E6" s="170"/>
      <c r="F6" s="171">
        <v>28695</v>
      </c>
      <c r="G6" s="172"/>
      <c r="H6" s="173"/>
    </row>
    <row r="7" spans="1:8" x14ac:dyDescent="0.15">
      <c r="A7" s="154" t="s">
        <v>562</v>
      </c>
      <c r="B7" s="159"/>
      <c r="C7" s="160"/>
      <c r="D7" s="161">
        <v>51915</v>
      </c>
      <c r="E7" s="162"/>
      <c r="F7" s="163">
        <v>46402</v>
      </c>
      <c r="G7" s="164"/>
      <c r="H7" s="165"/>
    </row>
    <row r="8" spans="1:8" x14ac:dyDescent="0.15">
      <c r="A8" s="166"/>
      <c r="B8" s="167"/>
      <c r="C8" s="168"/>
      <c r="D8" s="169">
        <v>18891</v>
      </c>
      <c r="E8" s="170"/>
      <c r="F8" s="171">
        <v>26897</v>
      </c>
      <c r="G8" s="172"/>
      <c r="H8" s="173"/>
    </row>
    <row r="9" spans="1:8" x14ac:dyDescent="0.15">
      <c r="A9" s="154" t="s">
        <v>563</v>
      </c>
      <c r="B9" s="159"/>
      <c r="C9" s="160"/>
      <c r="D9" s="161">
        <v>49157</v>
      </c>
      <c r="E9" s="162"/>
      <c r="F9" s="163">
        <v>66343</v>
      </c>
      <c r="G9" s="164"/>
      <c r="H9" s="165"/>
    </row>
    <row r="10" spans="1:8" x14ac:dyDescent="0.15">
      <c r="A10" s="166"/>
      <c r="B10" s="167"/>
      <c r="C10" s="168"/>
      <c r="D10" s="169">
        <v>27849</v>
      </c>
      <c r="E10" s="170"/>
      <c r="F10" s="171">
        <v>34529</v>
      </c>
      <c r="G10" s="172"/>
      <c r="H10" s="173"/>
    </row>
    <row r="11" spans="1:8" x14ac:dyDescent="0.15">
      <c r="A11" s="154" t="s">
        <v>564</v>
      </c>
      <c r="B11" s="159"/>
      <c r="C11" s="160"/>
      <c r="D11" s="161">
        <v>46036</v>
      </c>
      <c r="E11" s="162"/>
      <c r="F11" s="163">
        <v>56416</v>
      </c>
      <c r="G11" s="164"/>
      <c r="H11" s="165"/>
    </row>
    <row r="12" spans="1:8" x14ac:dyDescent="0.15">
      <c r="A12" s="166"/>
      <c r="B12" s="167"/>
      <c r="C12" s="174"/>
      <c r="D12" s="169">
        <v>20267</v>
      </c>
      <c r="E12" s="170"/>
      <c r="F12" s="171">
        <v>32623</v>
      </c>
      <c r="G12" s="172"/>
      <c r="H12" s="173"/>
    </row>
    <row r="13" spans="1:8" x14ac:dyDescent="0.15">
      <c r="A13" s="154"/>
      <c r="B13" s="159"/>
      <c r="C13" s="175"/>
      <c r="D13" s="176">
        <v>46925</v>
      </c>
      <c r="E13" s="177"/>
      <c r="F13" s="178">
        <v>56945</v>
      </c>
      <c r="G13" s="179"/>
      <c r="H13" s="165"/>
    </row>
    <row r="14" spans="1:8" x14ac:dyDescent="0.15">
      <c r="A14" s="166"/>
      <c r="B14" s="167"/>
      <c r="C14" s="168"/>
      <c r="D14" s="169">
        <v>20230</v>
      </c>
      <c r="E14" s="170"/>
      <c r="F14" s="171">
        <v>30001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9.94</v>
      </c>
      <c r="C19" s="180">
        <f>ROUND(VALUE(SUBSTITUTE(実質収支比率等に係る経年分析!G$48,"▲","-")),2)</f>
        <v>10</v>
      </c>
      <c r="D19" s="180">
        <f>ROUND(VALUE(SUBSTITUTE(実質収支比率等に係る経年分析!H$48,"▲","-")),2)</f>
        <v>8.83</v>
      </c>
      <c r="E19" s="180">
        <f>ROUND(VALUE(SUBSTITUTE(実質収支比率等に係る経年分析!I$48,"▲","-")),2)</f>
        <v>5.18</v>
      </c>
      <c r="F19" s="180">
        <f>ROUND(VALUE(SUBSTITUTE(実質収支比率等に係る経年分析!J$48,"▲","-")),2)</f>
        <v>6.48</v>
      </c>
    </row>
    <row r="20" spans="1:11" x14ac:dyDescent="0.15">
      <c r="A20" s="180" t="s">
        <v>54</v>
      </c>
      <c r="B20" s="180">
        <f>ROUND(VALUE(SUBSTITUTE(実質収支比率等に係る経年分析!F$47,"▲","-")),2)</f>
        <v>34.58</v>
      </c>
      <c r="C20" s="180">
        <f>ROUND(VALUE(SUBSTITUTE(実質収支比率等に係る経年分析!G$47,"▲","-")),2)</f>
        <v>24.53</v>
      </c>
      <c r="D20" s="180">
        <f>ROUND(VALUE(SUBSTITUTE(実質収支比率等に係る経年分析!H$47,"▲","-")),2)</f>
        <v>27.01</v>
      </c>
      <c r="E20" s="180">
        <f>ROUND(VALUE(SUBSTITUTE(実質収支比率等に係る経年分析!I$47,"▲","-")),2)</f>
        <v>27.2</v>
      </c>
      <c r="F20" s="180">
        <f>ROUND(VALUE(SUBSTITUTE(実質収支比率等に係る経年分析!J$47,"▲","-")),2)</f>
        <v>23.68</v>
      </c>
    </row>
    <row r="21" spans="1:11" x14ac:dyDescent="0.15">
      <c r="A21" s="180" t="s">
        <v>55</v>
      </c>
      <c r="B21" s="180">
        <f>IF(ISNUMBER(VALUE(SUBSTITUTE(実質収支比率等に係る経年分析!F$49,"▲","-"))),ROUND(VALUE(SUBSTITUTE(実質収支比率等に係る経年分析!F$49,"▲","-")),2),NA())</f>
        <v>2.19</v>
      </c>
      <c r="C21" s="180">
        <f>IF(ISNUMBER(VALUE(SUBSTITUTE(実質収支比率等に係る経年分析!G$49,"▲","-"))),ROUND(VALUE(SUBSTITUTE(実質収支比率等に係る経年分析!G$49,"▲","-")),2),NA())</f>
        <v>-9.6199999999999992</v>
      </c>
      <c r="D21" s="180">
        <f>IF(ISNUMBER(VALUE(SUBSTITUTE(実質収支比率等に係る経年分析!H$49,"▲","-"))),ROUND(VALUE(SUBSTITUTE(実質収支比率等に係る経年分析!H$49,"▲","-")),2),NA())</f>
        <v>1.69</v>
      </c>
      <c r="E21" s="180">
        <f>IF(ISNUMBER(VALUE(SUBSTITUTE(実質収支比率等に係る経年分析!I$49,"▲","-"))),ROUND(VALUE(SUBSTITUTE(実質収支比率等に係る経年分析!I$49,"▲","-")),2),NA())</f>
        <v>-3.53</v>
      </c>
      <c r="F21" s="180">
        <f>IF(ISNUMBER(VALUE(SUBSTITUTE(実質収支比率等に係る経年分析!J$49,"▲","-"))),ROUND(VALUE(SUBSTITUTE(実質収支比率等に係る経年分析!J$49,"▲","-")),2),NA())</f>
        <v>-2.12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0.39</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0.47</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1.05</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4.2699999999999996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4.42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7.35</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5086</v>
      </c>
      <c r="E42" s="182"/>
      <c r="F42" s="182"/>
      <c r="G42" s="182">
        <f>'実質公債費比率（分子）の構造'!L$52</f>
        <v>5035</v>
      </c>
      <c r="H42" s="182"/>
      <c r="I42" s="182"/>
      <c r="J42" s="182">
        <f>'実質公債費比率（分子）の構造'!M$52</f>
        <v>5027</v>
      </c>
      <c r="K42" s="182"/>
      <c r="L42" s="182"/>
      <c r="M42" s="182">
        <f>'実質公債費比率（分子）の構造'!N$52</f>
        <v>4997</v>
      </c>
      <c r="N42" s="182"/>
      <c r="O42" s="182"/>
      <c r="P42" s="182">
        <f>'実質公債費比率（分子）の構造'!O$52</f>
        <v>4855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123</v>
      </c>
      <c r="C44" s="182"/>
      <c r="D44" s="182"/>
      <c r="E44" s="182">
        <f>'実質公債費比率（分子）の構造'!L$50</f>
        <v>116</v>
      </c>
      <c r="F44" s="182"/>
      <c r="G44" s="182"/>
      <c r="H44" s="182">
        <f>'実質公債費比率（分子）の構造'!M$50</f>
        <v>113</v>
      </c>
      <c r="I44" s="182"/>
      <c r="J44" s="182"/>
      <c r="K44" s="182">
        <f>'実質公債費比率（分子）の構造'!N$50</f>
        <v>105</v>
      </c>
      <c r="L44" s="182"/>
      <c r="M44" s="182"/>
      <c r="N44" s="182">
        <f>'実質公債費比率（分子）の構造'!O$50</f>
        <v>126</v>
      </c>
      <c r="O44" s="182"/>
      <c r="P44" s="182"/>
    </row>
    <row r="45" spans="1:16" x14ac:dyDescent="0.15">
      <c r="A45" s="182" t="s">
        <v>65</v>
      </c>
      <c r="B45" s="182">
        <f>'実質公債費比率（分子）の構造'!K$49</f>
        <v>64</v>
      </c>
      <c r="C45" s="182"/>
      <c r="D45" s="182"/>
      <c r="E45" s="182">
        <f>'実質公債費比率（分子）の構造'!L$49</f>
        <v>78</v>
      </c>
      <c r="F45" s="182"/>
      <c r="G45" s="182"/>
      <c r="H45" s="182">
        <f>'実質公債費比率（分子）の構造'!M$49</f>
        <v>102</v>
      </c>
      <c r="I45" s="182"/>
      <c r="J45" s="182"/>
      <c r="K45" s="182">
        <f>'実質公債費比率（分子）の構造'!N$49</f>
        <v>107</v>
      </c>
      <c r="L45" s="182"/>
      <c r="M45" s="182"/>
      <c r="N45" s="182">
        <f>'実質公債費比率（分子）の構造'!O$49</f>
        <v>107</v>
      </c>
      <c r="O45" s="182"/>
      <c r="P45" s="182"/>
    </row>
    <row r="46" spans="1:16" x14ac:dyDescent="0.15">
      <c r="A46" s="182" t="s">
        <v>66</v>
      </c>
      <c r="B46" s="182">
        <f>'実質公債費比率（分子）の構造'!K$48</f>
        <v>2099</v>
      </c>
      <c r="C46" s="182"/>
      <c r="D46" s="182"/>
      <c r="E46" s="182">
        <f>'実質公債費比率（分子）の構造'!L$48</f>
        <v>2004</v>
      </c>
      <c r="F46" s="182"/>
      <c r="G46" s="182"/>
      <c r="H46" s="182">
        <f>'実質公債費比率（分子）の構造'!M$48</f>
        <v>2214</v>
      </c>
      <c r="I46" s="182"/>
      <c r="J46" s="182"/>
      <c r="K46" s="182">
        <f>'実質公債費比率（分子）の構造'!N$48</f>
        <v>2226</v>
      </c>
      <c r="L46" s="182"/>
      <c r="M46" s="182"/>
      <c r="N46" s="182">
        <f>'実質公債費比率（分子）の構造'!O$48</f>
        <v>2091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5250</v>
      </c>
      <c r="C49" s="182"/>
      <c r="D49" s="182"/>
      <c r="E49" s="182">
        <f>'実質公債費比率（分子）の構造'!L$45</f>
        <v>5043</v>
      </c>
      <c r="F49" s="182"/>
      <c r="G49" s="182"/>
      <c r="H49" s="182">
        <f>'実質公債費比率（分子）の構造'!M$45</f>
        <v>4804</v>
      </c>
      <c r="I49" s="182"/>
      <c r="J49" s="182"/>
      <c r="K49" s="182">
        <f>'実質公債費比率（分子）の構造'!N$45</f>
        <v>4437</v>
      </c>
      <c r="L49" s="182"/>
      <c r="M49" s="182"/>
      <c r="N49" s="182">
        <f>'実質公債費比率（分子）の構造'!O$45</f>
        <v>4195</v>
      </c>
      <c r="O49" s="182"/>
      <c r="P49" s="182"/>
    </row>
    <row r="50" spans="1:16" x14ac:dyDescent="0.15">
      <c r="A50" s="182" t="s">
        <v>70</v>
      </c>
      <c r="B50" s="182" t="e">
        <f>NA()</f>
        <v>#N/A</v>
      </c>
      <c r="C50" s="182">
        <f>IF(ISNUMBER('実質公債費比率（分子）の構造'!K$53),'実質公債費比率（分子）の構造'!K$53,NA())</f>
        <v>2450</v>
      </c>
      <c r="D50" s="182" t="e">
        <f>NA()</f>
        <v>#N/A</v>
      </c>
      <c r="E50" s="182" t="e">
        <f>NA()</f>
        <v>#N/A</v>
      </c>
      <c r="F50" s="182">
        <f>IF(ISNUMBER('実質公債費比率（分子）の構造'!L$53),'実質公債費比率（分子）の構造'!L$53,NA())</f>
        <v>2206</v>
      </c>
      <c r="G50" s="182" t="e">
        <f>NA()</f>
        <v>#N/A</v>
      </c>
      <c r="H50" s="182" t="e">
        <f>NA()</f>
        <v>#N/A</v>
      </c>
      <c r="I50" s="182">
        <f>IF(ISNUMBER('実質公債費比率（分子）の構造'!M$53),'実質公債費比率（分子）の構造'!M$53,NA())</f>
        <v>2206</v>
      </c>
      <c r="J50" s="182" t="e">
        <f>NA()</f>
        <v>#N/A</v>
      </c>
      <c r="K50" s="182" t="e">
        <f>NA()</f>
        <v>#N/A</v>
      </c>
      <c r="L50" s="182">
        <f>IF(ISNUMBER('実質公債費比率（分子）の構造'!N$53),'実質公債費比率（分子）の構造'!N$53,NA())</f>
        <v>1878</v>
      </c>
      <c r="M50" s="182" t="e">
        <f>NA()</f>
        <v>#N/A</v>
      </c>
      <c r="N50" s="182" t="e">
        <f>NA()</f>
        <v>#N/A</v>
      </c>
      <c r="O50" s="182">
        <f>IF(ISNUMBER('実質公債費比率（分子）の構造'!O$53),'実質公債費比率（分子）の構造'!O$53,NA())</f>
        <v>1664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41994</v>
      </c>
      <c r="E56" s="181"/>
      <c r="F56" s="181"/>
      <c r="G56" s="181">
        <f>'将来負担比率（分子）の構造'!J$52</f>
        <v>41183</v>
      </c>
      <c r="H56" s="181"/>
      <c r="I56" s="181"/>
      <c r="J56" s="181">
        <f>'将来負担比率（分子）の構造'!K$52</f>
        <v>40770</v>
      </c>
      <c r="K56" s="181"/>
      <c r="L56" s="181"/>
      <c r="M56" s="181">
        <f>'将来負担比率（分子）の構造'!L$52</f>
        <v>40238</v>
      </c>
      <c r="N56" s="181"/>
      <c r="O56" s="181"/>
      <c r="P56" s="181">
        <f>'将来負担比率（分子）の構造'!M$52</f>
        <v>40216</v>
      </c>
    </row>
    <row r="57" spans="1:16" x14ac:dyDescent="0.15">
      <c r="A57" s="181" t="s">
        <v>42</v>
      </c>
      <c r="B57" s="181"/>
      <c r="C57" s="181"/>
      <c r="D57" s="181">
        <f>'将来負担比率（分子）の構造'!I$51</f>
        <v>8879</v>
      </c>
      <c r="E57" s="181"/>
      <c r="F57" s="181"/>
      <c r="G57" s="181">
        <f>'将来負担比率（分子）の構造'!J$51</f>
        <v>9270</v>
      </c>
      <c r="H57" s="181"/>
      <c r="I57" s="181"/>
      <c r="J57" s="181">
        <f>'将来負担比率（分子）の構造'!K$51</f>
        <v>9291</v>
      </c>
      <c r="K57" s="181"/>
      <c r="L57" s="181"/>
      <c r="M57" s="181">
        <f>'将来負担比率（分子）の構造'!L$51</f>
        <v>9640</v>
      </c>
      <c r="N57" s="181"/>
      <c r="O57" s="181"/>
      <c r="P57" s="181">
        <f>'将来負担比率（分子）の構造'!M$51</f>
        <v>9773</v>
      </c>
    </row>
    <row r="58" spans="1:16" x14ac:dyDescent="0.15">
      <c r="A58" s="181" t="s">
        <v>41</v>
      </c>
      <c r="B58" s="181"/>
      <c r="C58" s="181"/>
      <c r="D58" s="181">
        <f>'将来負担比率（分子）の構造'!I$50</f>
        <v>17032</v>
      </c>
      <c r="E58" s="181"/>
      <c r="F58" s="181"/>
      <c r="G58" s="181">
        <f>'将来負担比率（分子）の構造'!J$50</f>
        <v>18759</v>
      </c>
      <c r="H58" s="181"/>
      <c r="I58" s="181"/>
      <c r="J58" s="181">
        <f>'将来負担比率（分子）の構造'!K$50</f>
        <v>18625</v>
      </c>
      <c r="K58" s="181"/>
      <c r="L58" s="181"/>
      <c r="M58" s="181">
        <f>'将来負担比率（分子）の構造'!L$50</f>
        <v>17419</v>
      </c>
      <c r="N58" s="181"/>
      <c r="O58" s="181"/>
      <c r="P58" s="181">
        <f>'将来負担比率（分子）の構造'!M$50</f>
        <v>16479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7401</v>
      </c>
      <c r="C62" s="181"/>
      <c r="D62" s="181"/>
      <c r="E62" s="181">
        <f>'将来負担比率（分子）の構造'!J$45</f>
        <v>7353</v>
      </c>
      <c r="F62" s="181"/>
      <c r="G62" s="181"/>
      <c r="H62" s="181">
        <f>'将来負担比率（分子）の構造'!K$45</f>
        <v>7199</v>
      </c>
      <c r="I62" s="181"/>
      <c r="J62" s="181"/>
      <c r="K62" s="181">
        <f>'将来負担比率（分子）の構造'!L$45</f>
        <v>7148</v>
      </c>
      <c r="L62" s="181"/>
      <c r="M62" s="181"/>
      <c r="N62" s="181">
        <f>'将来負担比率（分子）の構造'!M$45</f>
        <v>7223</v>
      </c>
      <c r="O62" s="181"/>
      <c r="P62" s="181"/>
    </row>
    <row r="63" spans="1:16" x14ac:dyDescent="0.15">
      <c r="A63" s="181" t="s">
        <v>34</v>
      </c>
      <c r="B63" s="181">
        <f>'将来負担比率（分子）の構造'!I$44</f>
        <v>808</v>
      </c>
      <c r="C63" s="181"/>
      <c r="D63" s="181"/>
      <c r="E63" s="181">
        <f>'将来負担比率（分子）の構造'!J$44</f>
        <v>786</v>
      </c>
      <c r="F63" s="181"/>
      <c r="G63" s="181"/>
      <c r="H63" s="181">
        <f>'将来負担比率（分子）の構造'!K$44</f>
        <v>983</v>
      </c>
      <c r="I63" s="181"/>
      <c r="J63" s="181"/>
      <c r="K63" s="181">
        <f>'将来負担比率（分子）の構造'!L$44</f>
        <v>2097</v>
      </c>
      <c r="L63" s="181"/>
      <c r="M63" s="181"/>
      <c r="N63" s="181">
        <f>'将来負担比率（分子）の構造'!M$44</f>
        <v>2722</v>
      </c>
      <c r="O63" s="181"/>
      <c r="P63" s="181"/>
    </row>
    <row r="64" spans="1:16" x14ac:dyDescent="0.15">
      <c r="A64" s="181" t="s">
        <v>33</v>
      </c>
      <c r="B64" s="181">
        <f>'将来負担比率（分子）の構造'!I$43</f>
        <v>18841</v>
      </c>
      <c r="C64" s="181"/>
      <c r="D64" s="181"/>
      <c r="E64" s="181">
        <f>'将来負担比率（分子）の構造'!J$43</f>
        <v>18951</v>
      </c>
      <c r="F64" s="181"/>
      <c r="G64" s="181"/>
      <c r="H64" s="181">
        <f>'将来負担比率（分子）の構造'!K$43</f>
        <v>17418</v>
      </c>
      <c r="I64" s="181"/>
      <c r="J64" s="181"/>
      <c r="K64" s="181">
        <f>'将来負担比率（分子）の構造'!L$43</f>
        <v>16908</v>
      </c>
      <c r="L64" s="181"/>
      <c r="M64" s="181"/>
      <c r="N64" s="181">
        <f>'将来負担比率（分子）の構造'!M$43</f>
        <v>16140</v>
      </c>
      <c r="O64" s="181"/>
      <c r="P64" s="181"/>
    </row>
    <row r="65" spans="1:16" x14ac:dyDescent="0.15">
      <c r="A65" s="181" t="s">
        <v>32</v>
      </c>
      <c r="B65" s="181">
        <f>'将来負担比率（分子）の構造'!I$42</f>
        <v>1015</v>
      </c>
      <c r="C65" s="181"/>
      <c r="D65" s="181"/>
      <c r="E65" s="181">
        <f>'将来負担比率（分子）の構造'!J$42</f>
        <v>1339</v>
      </c>
      <c r="F65" s="181"/>
      <c r="G65" s="181"/>
      <c r="H65" s="181">
        <f>'将来負担比率（分子）の構造'!K$42</f>
        <v>1287</v>
      </c>
      <c r="I65" s="181"/>
      <c r="J65" s="181"/>
      <c r="K65" s="181">
        <f>'将来負担比率（分子）の構造'!L$42</f>
        <v>1199</v>
      </c>
      <c r="L65" s="181"/>
      <c r="M65" s="181"/>
      <c r="N65" s="181">
        <f>'将来負担比率（分子）の構造'!M$42</f>
        <v>1073</v>
      </c>
      <c r="O65" s="181"/>
      <c r="P65" s="181"/>
    </row>
    <row r="66" spans="1:16" x14ac:dyDescent="0.15">
      <c r="A66" s="181" t="s">
        <v>31</v>
      </c>
      <c r="B66" s="181">
        <f>'将来負担比率（分子）の構造'!I$41</f>
        <v>42505</v>
      </c>
      <c r="C66" s="181"/>
      <c r="D66" s="181"/>
      <c r="E66" s="181">
        <f>'将来負担比率（分子）の構造'!J$41</f>
        <v>41420</v>
      </c>
      <c r="F66" s="181"/>
      <c r="G66" s="181"/>
      <c r="H66" s="181">
        <f>'将来負担比率（分子）の構造'!K$41</f>
        <v>40271</v>
      </c>
      <c r="I66" s="181"/>
      <c r="J66" s="181"/>
      <c r="K66" s="181">
        <f>'将来負担比率（分子）の構造'!L$41</f>
        <v>40560</v>
      </c>
      <c r="L66" s="181"/>
      <c r="M66" s="181"/>
      <c r="N66" s="181">
        <f>'将来負担比率（分子）の構造'!M$41</f>
        <v>40707</v>
      </c>
      <c r="O66" s="181"/>
      <c r="P66" s="181"/>
    </row>
    <row r="67" spans="1:16" x14ac:dyDescent="0.15">
      <c r="A67" s="181" t="s">
        <v>74</v>
      </c>
      <c r="B67" s="181" t="e">
        <f>NA()</f>
        <v>#N/A</v>
      </c>
      <c r="C67" s="181">
        <f>IF(ISNUMBER('将来負担比率（分子）の構造'!I$53), IF('将来負担比率（分子）の構造'!I$53 &lt; 0, 0, '将来負担比率（分子）の構造'!I$53), NA())</f>
        <v>2665</v>
      </c>
      <c r="D67" s="181" t="e">
        <f>NA()</f>
        <v>#N/A</v>
      </c>
      <c r="E67" s="181" t="e">
        <f>NA()</f>
        <v>#N/A</v>
      </c>
      <c r="F67" s="181">
        <f>IF(ISNUMBER('将来負担比率（分子）の構造'!J$53), IF('将来負担比率（分子）の構造'!J$53 &lt; 0, 0, '将来負担比率（分子）の構造'!J$53), NA())</f>
        <v>637</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615</v>
      </c>
      <c r="M67" s="181" t="e">
        <f>NA()</f>
        <v>#N/A</v>
      </c>
      <c r="N67" s="181" t="e">
        <f>NA()</f>
        <v>#N/A</v>
      </c>
      <c r="O67" s="181">
        <f>IF(ISNUMBER('将来負担比率（分子）の構造'!M$53), IF('将来負担比率（分子）の構造'!M$53 &lt; 0, 0, '将来負担比率（分子）の構造'!M$53), NA())</f>
        <v>1396</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7681</v>
      </c>
      <c r="C72" s="185">
        <f>基金残高に係る経年分析!G55</f>
        <v>7721</v>
      </c>
      <c r="D72" s="185">
        <f>基金残高に係る経年分析!H55</f>
        <v>6740</v>
      </c>
    </row>
    <row r="73" spans="1:16" x14ac:dyDescent="0.15">
      <c r="A73" s="184" t="s">
        <v>77</v>
      </c>
      <c r="B73" s="185">
        <f>基金残高に係る経年分析!F56</f>
        <v>1095</v>
      </c>
      <c r="C73" s="185">
        <f>基金残高に係る経年分析!G56</f>
        <v>1100</v>
      </c>
      <c r="D73" s="185">
        <f>基金残高に係る経年分析!H56</f>
        <v>1103</v>
      </c>
    </row>
    <row r="74" spans="1:16" x14ac:dyDescent="0.15">
      <c r="A74" s="184" t="s">
        <v>78</v>
      </c>
      <c r="B74" s="185">
        <f>基金残高に係る経年分析!F57</f>
        <v>7146</v>
      </c>
      <c r="C74" s="185">
        <f>基金残高に係る経年分析!G57</f>
        <v>7098</v>
      </c>
      <c r="D74" s="185">
        <f>基金残高に係る経年分析!H57</f>
        <v>7254</v>
      </c>
    </row>
  </sheetData>
  <sheetProtection algorithmName="SHA-512" hashValue="oRF8Pji14gNpaU9HnPDwH+PbVOydlExh64+VFdzksEbXKIahhTTDiSVrgFf1Ygy/6VXL06kW8j7GqtWzZnHydA==" saltValue="QMOlBxEjtSpeYV6LR1uQ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21555097</v>
      </c>
      <c r="S5" s="675"/>
      <c r="T5" s="675"/>
      <c r="U5" s="675"/>
      <c r="V5" s="675"/>
      <c r="W5" s="675"/>
      <c r="X5" s="675"/>
      <c r="Y5" s="676"/>
      <c r="Z5" s="677">
        <v>30.9</v>
      </c>
      <c r="AA5" s="677"/>
      <c r="AB5" s="677"/>
      <c r="AC5" s="677"/>
      <c r="AD5" s="678">
        <v>20027149</v>
      </c>
      <c r="AE5" s="678"/>
      <c r="AF5" s="678"/>
      <c r="AG5" s="678"/>
      <c r="AH5" s="678"/>
      <c r="AI5" s="678"/>
      <c r="AJ5" s="678"/>
      <c r="AK5" s="678"/>
      <c r="AL5" s="679">
        <v>73.2</v>
      </c>
      <c r="AM5" s="680"/>
      <c r="AN5" s="680"/>
      <c r="AO5" s="681"/>
      <c r="AP5" s="671" t="s">
        <v>224</v>
      </c>
      <c r="AQ5" s="672"/>
      <c r="AR5" s="672"/>
      <c r="AS5" s="672"/>
      <c r="AT5" s="672"/>
      <c r="AU5" s="672"/>
      <c r="AV5" s="672"/>
      <c r="AW5" s="672"/>
      <c r="AX5" s="672"/>
      <c r="AY5" s="672"/>
      <c r="AZ5" s="672"/>
      <c r="BA5" s="672"/>
      <c r="BB5" s="672"/>
      <c r="BC5" s="672"/>
      <c r="BD5" s="672"/>
      <c r="BE5" s="672"/>
      <c r="BF5" s="673"/>
      <c r="BG5" s="685">
        <v>20128945</v>
      </c>
      <c r="BH5" s="686"/>
      <c r="BI5" s="686"/>
      <c r="BJ5" s="686"/>
      <c r="BK5" s="686"/>
      <c r="BL5" s="686"/>
      <c r="BM5" s="686"/>
      <c r="BN5" s="687"/>
      <c r="BO5" s="688">
        <v>93.4</v>
      </c>
      <c r="BP5" s="688"/>
      <c r="BQ5" s="688"/>
      <c r="BR5" s="688"/>
      <c r="BS5" s="689">
        <v>101816</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425249</v>
      </c>
      <c r="S6" s="686"/>
      <c r="T6" s="686"/>
      <c r="U6" s="686"/>
      <c r="V6" s="686"/>
      <c r="W6" s="686"/>
      <c r="X6" s="686"/>
      <c r="Y6" s="687"/>
      <c r="Z6" s="688">
        <v>0.6</v>
      </c>
      <c r="AA6" s="688"/>
      <c r="AB6" s="688"/>
      <c r="AC6" s="688"/>
      <c r="AD6" s="689">
        <v>425249</v>
      </c>
      <c r="AE6" s="689"/>
      <c r="AF6" s="689"/>
      <c r="AG6" s="689"/>
      <c r="AH6" s="689"/>
      <c r="AI6" s="689"/>
      <c r="AJ6" s="689"/>
      <c r="AK6" s="689"/>
      <c r="AL6" s="690">
        <v>1.6</v>
      </c>
      <c r="AM6" s="691"/>
      <c r="AN6" s="691"/>
      <c r="AO6" s="692"/>
      <c r="AP6" s="682" t="s">
        <v>229</v>
      </c>
      <c r="AQ6" s="683"/>
      <c r="AR6" s="683"/>
      <c r="AS6" s="683"/>
      <c r="AT6" s="683"/>
      <c r="AU6" s="683"/>
      <c r="AV6" s="683"/>
      <c r="AW6" s="683"/>
      <c r="AX6" s="683"/>
      <c r="AY6" s="683"/>
      <c r="AZ6" s="683"/>
      <c r="BA6" s="683"/>
      <c r="BB6" s="683"/>
      <c r="BC6" s="683"/>
      <c r="BD6" s="683"/>
      <c r="BE6" s="683"/>
      <c r="BF6" s="684"/>
      <c r="BG6" s="685">
        <v>20128945</v>
      </c>
      <c r="BH6" s="686"/>
      <c r="BI6" s="686"/>
      <c r="BJ6" s="686"/>
      <c r="BK6" s="686"/>
      <c r="BL6" s="686"/>
      <c r="BM6" s="686"/>
      <c r="BN6" s="687"/>
      <c r="BO6" s="688">
        <v>93.4</v>
      </c>
      <c r="BP6" s="688"/>
      <c r="BQ6" s="688"/>
      <c r="BR6" s="688"/>
      <c r="BS6" s="689">
        <v>101816</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275160</v>
      </c>
      <c r="CS6" s="686"/>
      <c r="CT6" s="686"/>
      <c r="CU6" s="686"/>
      <c r="CV6" s="686"/>
      <c r="CW6" s="686"/>
      <c r="CX6" s="686"/>
      <c r="CY6" s="687"/>
      <c r="CZ6" s="679">
        <v>0.4</v>
      </c>
      <c r="DA6" s="680"/>
      <c r="DB6" s="680"/>
      <c r="DC6" s="699"/>
      <c r="DD6" s="694" t="s">
        <v>231</v>
      </c>
      <c r="DE6" s="686"/>
      <c r="DF6" s="686"/>
      <c r="DG6" s="686"/>
      <c r="DH6" s="686"/>
      <c r="DI6" s="686"/>
      <c r="DJ6" s="686"/>
      <c r="DK6" s="686"/>
      <c r="DL6" s="686"/>
      <c r="DM6" s="686"/>
      <c r="DN6" s="686"/>
      <c r="DO6" s="686"/>
      <c r="DP6" s="687"/>
      <c r="DQ6" s="694">
        <v>275038</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19302</v>
      </c>
      <c r="S7" s="686"/>
      <c r="T7" s="686"/>
      <c r="U7" s="686"/>
      <c r="V7" s="686"/>
      <c r="W7" s="686"/>
      <c r="X7" s="686"/>
      <c r="Y7" s="687"/>
      <c r="Z7" s="688">
        <v>0</v>
      </c>
      <c r="AA7" s="688"/>
      <c r="AB7" s="688"/>
      <c r="AC7" s="688"/>
      <c r="AD7" s="689">
        <v>19302</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9476307</v>
      </c>
      <c r="BH7" s="686"/>
      <c r="BI7" s="686"/>
      <c r="BJ7" s="686"/>
      <c r="BK7" s="686"/>
      <c r="BL7" s="686"/>
      <c r="BM7" s="686"/>
      <c r="BN7" s="687"/>
      <c r="BO7" s="688">
        <v>44</v>
      </c>
      <c r="BP7" s="688"/>
      <c r="BQ7" s="688"/>
      <c r="BR7" s="688"/>
      <c r="BS7" s="689">
        <v>101816</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20083053</v>
      </c>
      <c r="CS7" s="686"/>
      <c r="CT7" s="686"/>
      <c r="CU7" s="686"/>
      <c r="CV7" s="686"/>
      <c r="CW7" s="686"/>
      <c r="CX7" s="686"/>
      <c r="CY7" s="687"/>
      <c r="CZ7" s="688">
        <v>29.6</v>
      </c>
      <c r="DA7" s="688"/>
      <c r="DB7" s="688"/>
      <c r="DC7" s="688"/>
      <c r="DD7" s="694">
        <v>796757</v>
      </c>
      <c r="DE7" s="686"/>
      <c r="DF7" s="686"/>
      <c r="DG7" s="686"/>
      <c r="DH7" s="686"/>
      <c r="DI7" s="686"/>
      <c r="DJ7" s="686"/>
      <c r="DK7" s="686"/>
      <c r="DL7" s="686"/>
      <c r="DM7" s="686"/>
      <c r="DN7" s="686"/>
      <c r="DO7" s="686"/>
      <c r="DP7" s="687"/>
      <c r="DQ7" s="694">
        <v>4617256</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82260</v>
      </c>
      <c r="S8" s="686"/>
      <c r="T8" s="686"/>
      <c r="U8" s="686"/>
      <c r="V8" s="686"/>
      <c r="W8" s="686"/>
      <c r="X8" s="686"/>
      <c r="Y8" s="687"/>
      <c r="Z8" s="688">
        <v>0.1</v>
      </c>
      <c r="AA8" s="688"/>
      <c r="AB8" s="688"/>
      <c r="AC8" s="688"/>
      <c r="AD8" s="689">
        <v>82260</v>
      </c>
      <c r="AE8" s="689"/>
      <c r="AF8" s="689"/>
      <c r="AG8" s="689"/>
      <c r="AH8" s="689"/>
      <c r="AI8" s="689"/>
      <c r="AJ8" s="689"/>
      <c r="AK8" s="689"/>
      <c r="AL8" s="690">
        <v>0.3</v>
      </c>
      <c r="AM8" s="691"/>
      <c r="AN8" s="691"/>
      <c r="AO8" s="692"/>
      <c r="AP8" s="682" t="s">
        <v>236</v>
      </c>
      <c r="AQ8" s="683"/>
      <c r="AR8" s="683"/>
      <c r="AS8" s="683"/>
      <c r="AT8" s="683"/>
      <c r="AU8" s="683"/>
      <c r="AV8" s="683"/>
      <c r="AW8" s="683"/>
      <c r="AX8" s="683"/>
      <c r="AY8" s="683"/>
      <c r="AZ8" s="683"/>
      <c r="BA8" s="683"/>
      <c r="BB8" s="683"/>
      <c r="BC8" s="683"/>
      <c r="BD8" s="683"/>
      <c r="BE8" s="683"/>
      <c r="BF8" s="684"/>
      <c r="BG8" s="685">
        <v>270927</v>
      </c>
      <c r="BH8" s="686"/>
      <c r="BI8" s="686"/>
      <c r="BJ8" s="686"/>
      <c r="BK8" s="686"/>
      <c r="BL8" s="686"/>
      <c r="BM8" s="686"/>
      <c r="BN8" s="687"/>
      <c r="BO8" s="688">
        <v>1.3</v>
      </c>
      <c r="BP8" s="688"/>
      <c r="BQ8" s="688"/>
      <c r="BR8" s="688"/>
      <c r="BS8" s="694" t="s">
        <v>127</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18131148</v>
      </c>
      <c r="CS8" s="686"/>
      <c r="CT8" s="686"/>
      <c r="CU8" s="686"/>
      <c r="CV8" s="686"/>
      <c r="CW8" s="686"/>
      <c r="CX8" s="686"/>
      <c r="CY8" s="687"/>
      <c r="CZ8" s="688">
        <v>26.7</v>
      </c>
      <c r="DA8" s="688"/>
      <c r="DB8" s="688"/>
      <c r="DC8" s="688"/>
      <c r="DD8" s="694">
        <v>482021</v>
      </c>
      <c r="DE8" s="686"/>
      <c r="DF8" s="686"/>
      <c r="DG8" s="686"/>
      <c r="DH8" s="686"/>
      <c r="DI8" s="686"/>
      <c r="DJ8" s="686"/>
      <c r="DK8" s="686"/>
      <c r="DL8" s="686"/>
      <c r="DM8" s="686"/>
      <c r="DN8" s="686"/>
      <c r="DO8" s="686"/>
      <c r="DP8" s="687"/>
      <c r="DQ8" s="694">
        <v>8197663</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111744</v>
      </c>
      <c r="S9" s="686"/>
      <c r="T9" s="686"/>
      <c r="U9" s="686"/>
      <c r="V9" s="686"/>
      <c r="W9" s="686"/>
      <c r="X9" s="686"/>
      <c r="Y9" s="687"/>
      <c r="Z9" s="688">
        <v>0.2</v>
      </c>
      <c r="AA9" s="688"/>
      <c r="AB9" s="688"/>
      <c r="AC9" s="688"/>
      <c r="AD9" s="689">
        <v>111744</v>
      </c>
      <c r="AE9" s="689"/>
      <c r="AF9" s="689"/>
      <c r="AG9" s="689"/>
      <c r="AH9" s="689"/>
      <c r="AI9" s="689"/>
      <c r="AJ9" s="689"/>
      <c r="AK9" s="689"/>
      <c r="AL9" s="690">
        <v>0.4</v>
      </c>
      <c r="AM9" s="691"/>
      <c r="AN9" s="691"/>
      <c r="AO9" s="692"/>
      <c r="AP9" s="682" t="s">
        <v>239</v>
      </c>
      <c r="AQ9" s="683"/>
      <c r="AR9" s="683"/>
      <c r="AS9" s="683"/>
      <c r="AT9" s="683"/>
      <c r="AU9" s="683"/>
      <c r="AV9" s="683"/>
      <c r="AW9" s="683"/>
      <c r="AX9" s="683"/>
      <c r="AY9" s="683"/>
      <c r="AZ9" s="683"/>
      <c r="BA9" s="683"/>
      <c r="BB9" s="683"/>
      <c r="BC9" s="683"/>
      <c r="BD9" s="683"/>
      <c r="BE9" s="683"/>
      <c r="BF9" s="684"/>
      <c r="BG9" s="685">
        <v>7940165</v>
      </c>
      <c r="BH9" s="686"/>
      <c r="BI9" s="686"/>
      <c r="BJ9" s="686"/>
      <c r="BK9" s="686"/>
      <c r="BL9" s="686"/>
      <c r="BM9" s="686"/>
      <c r="BN9" s="687"/>
      <c r="BO9" s="688">
        <v>36.799999999999997</v>
      </c>
      <c r="BP9" s="688"/>
      <c r="BQ9" s="688"/>
      <c r="BR9" s="688"/>
      <c r="BS9" s="694" t="s">
        <v>127</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6359906</v>
      </c>
      <c r="CS9" s="686"/>
      <c r="CT9" s="686"/>
      <c r="CU9" s="686"/>
      <c r="CV9" s="686"/>
      <c r="CW9" s="686"/>
      <c r="CX9" s="686"/>
      <c r="CY9" s="687"/>
      <c r="CZ9" s="688">
        <v>9.4</v>
      </c>
      <c r="DA9" s="688"/>
      <c r="DB9" s="688"/>
      <c r="DC9" s="688"/>
      <c r="DD9" s="694">
        <v>339379</v>
      </c>
      <c r="DE9" s="686"/>
      <c r="DF9" s="686"/>
      <c r="DG9" s="686"/>
      <c r="DH9" s="686"/>
      <c r="DI9" s="686"/>
      <c r="DJ9" s="686"/>
      <c r="DK9" s="686"/>
      <c r="DL9" s="686"/>
      <c r="DM9" s="686"/>
      <c r="DN9" s="686"/>
      <c r="DO9" s="686"/>
      <c r="DP9" s="687"/>
      <c r="DQ9" s="694">
        <v>4986863</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231</v>
      </c>
      <c r="S10" s="686"/>
      <c r="T10" s="686"/>
      <c r="U10" s="686"/>
      <c r="V10" s="686"/>
      <c r="W10" s="686"/>
      <c r="X10" s="686"/>
      <c r="Y10" s="687"/>
      <c r="Z10" s="688" t="s">
        <v>231</v>
      </c>
      <c r="AA10" s="688"/>
      <c r="AB10" s="688"/>
      <c r="AC10" s="688"/>
      <c r="AD10" s="689" t="s">
        <v>231</v>
      </c>
      <c r="AE10" s="689"/>
      <c r="AF10" s="689"/>
      <c r="AG10" s="689"/>
      <c r="AH10" s="689"/>
      <c r="AI10" s="689"/>
      <c r="AJ10" s="689"/>
      <c r="AK10" s="689"/>
      <c r="AL10" s="690" t="s">
        <v>127</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363187</v>
      </c>
      <c r="BH10" s="686"/>
      <c r="BI10" s="686"/>
      <c r="BJ10" s="686"/>
      <c r="BK10" s="686"/>
      <c r="BL10" s="686"/>
      <c r="BM10" s="686"/>
      <c r="BN10" s="687"/>
      <c r="BO10" s="688">
        <v>1.7</v>
      </c>
      <c r="BP10" s="688"/>
      <c r="BQ10" s="688"/>
      <c r="BR10" s="688"/>
      <c r="BS10" s="694" t="s">
        <v>127</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2372366</v>
      </c>
      <c r="CS10" s="686"/>
      <c r="CT10" s="686"/>
      <c r="CU10" s="686"/>
      <c r="CV10" s="686"/>
      <c r="CW10" s="686"/>
      <c r="CX10" s="686"/>
      <c r="CY10" s="687"/>
      <c r="CZ10" s="688">
        <v>3.5</v>
      </c>
      <c r="DA10" s="688"/>
      <c r="DB10" s="688"/>
      <c r="DC10" s="688"/>
      <c r="DD10" s="694" t="s">
        <v>127</v>
      </c>
      <c r="DE10" s="686"/>
      <c r="DF10" s="686"/>
      <c r="DG10" s="686"/>
      <c r="DH10" s="686"/>
      <c r="DI10" s="686"/>
      <c r="DJ10" s="686"/>
      <c r="DK10" s="686"/>
      <c r="DL10" s="686"/>
      <c r="DM10" s="686"/>
      <c r="DN10" s="686"/>
      <c r="DO10" s="686"/>
      <c r="DP10" s="687"/>
      <c r="DQ10" s="694">
        <v>66977</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3104412</v>
      </c>
      <c r="S11" s="686"/>
      <c r="T11" s="686"/>
      <c r="U11" s="686"/>
      <c r="V11" s="686"/>
      <c r="W11" s="686"/>
      <c r="X11" s="686"/>
      <c r="Y11" s="687"/>
      <c r="Z11" s="690">
        <v>4.4000000000000004</v>
      </c>
      <c r="AA11" s="691"/>
      <c r="AB11" s="691"/>
      <c r="AC11" s="703"/>
      <c r="AD11" s="694">
        <v>3104412</v>
      </c>
      <c r="AE11" s="686"/>
      <c r="AF11" s="686"/>
      <c r="AG11" s="686"/>
      <c r="AH11" s="686"/>
      <c r="AI11" s="686"/>
      <c r="AJ11" s="686"/>
      <c r="AK11" s="687"/>
      <c r="AL11" s="690">
        <v>11.3</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902028</v>
      </c>
      <c r="BH11" s="686"/>
      <c r="BI11" s="686"/>
      <c r="BJ11" s="686"/>
      <c r="BK11" s="686"/>
      <c r="BL11" s="686"/>
      <c r="BM11" s="686"/>
      <c r="BN11" s="687"/>
      <c r="BO11" s="688">
        <v>4.2</v>
      </c>
      <c r="BP11" s="688"/>
      <c r="BQ11" s="688"/>
      <c r="BR11" s="688"/>
      <c r="BS11" s="694">
        <v>101816</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1190655</v>
      </c>
      <c r="CS11" s="686"/>
      <c r="CT11" s="686"/>
      <c r="CU11" s="686"/>
      <c r="CV11" s="686"/>
      <c r="CW11" s="686"/>
      <c r="CX11" s="686"/>
      <c r="CY11" s="687"/>
      <c r="CZ11" s="688">
        <v>1.8</v>
      </c>
      <c r="DA11" s="688"/>
      <c r="DB11" s="688"/>
      <c r="DC11" s="688"/>
      <c r="DD11" s="694">
        <v>597760</v>
      </c>
      <c r="DE11" s="686"/>
      <c r="DF11" s="686"/>
      <c r="DG11" s="686"/>
      <c r="DH11" s="686"/>
      <c r="DI11" s="686"/>
      <c r="DJ11" s="686"/>
      <c r="DK11" s="686"/>
      <c r="DL11" s="686"/>
      <c r="DM11" s="686"/>
      <c r="DN11" s="686"/>
      <c r="DO11" s="686"/>
      <c r="DP11" s="687"/>
      <c r="DQ11" s="694">
        <v>878478</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v>23749</v>
      </c>
      <c r="S12" s="686"/>
      <c r="T12" s="686"/>
      <c r="U12" s="686"/>
      <c r="V12" s="686"/>
      <c r="W12" s="686"/>
      <c r="X12" s="686"/>
      <c r="Y12" s="687"/>
      <c r="Z12" s="688">
        <v>0</v>
      </c>
      <c r="AA12" s="688"/>
      <c r="AB12" s="688"/>
      <c r="AC12" s="688"/>
      <c r="AD12" s="689">
        <v>23749</v>
      </c>
      <c r="AE12" s="689"/>
      <c r="AF12" s="689"/>
      <c r="AG12" s="689"/>
      <c r="AH12" s="689"/>
      <c r="AI12" s="689"/>
      <c r="AJ12" s="689"/>
      <c r="AK12" s="689"/>
      <c r="AL12" s="690">
        <v>0.1</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9489147</v>
      </c>
      <c r="BH12" s="686"/>
      <c r="BI12" s="686"/>
      <c r="BJ12" s="686"/>
      <c r="BK12" s="686"/>
      <c r="BL12" s="686"/>
      <c r="BM12" s="686"/>
      <c r="BN12" s="687"/>
      <c r="BO12" s="688">
        <v>44</v>
      </c>
      <c r="BP12" s="688"/>
      <c r="BQ12" s="688"/>
      <c r="BR12" s="688"/>
      <c r="BS12" s="694" t="s">
        <v>231</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1055075</v>
      </c>
      <c r="CS12" s="686"/>
      <c r="CT12" s="686"/>
      <c r="CU12" s="686"/>
      <c r="CV12" s="686"/>
      <c r="CW12" s="686"/>
      <c r="CX12" s="686"/>
      <c r="CY12" s="687"/>
      <c r="CZ12" s="688">
        <v>1.6</v>
      </c>
      <c r="DA12" s="688"/>
      <c r="DB12" s="688"/>
      <c r="DC12" s="688"/>
      <c r="DD12" s="694">
        <v>78111</v>
      </c>
      <c r="DE12" s="686"/>
      <c r="DF12" s="686"/>
      <c r="DG12" s="686"/>
      <c r="DH12" s="686"/>
      <c r="DI12" s="686"/>
      <c r="DJ12" s="686"/>
      <c r="DK12" s="686"/>
      <c r="DL12" s="686"/>
      <c r="DM12" s="686"/>
      <c r="DN12" s="686"/>
      <c r="DO12" s="686"/>
      <c r="DP12" s="687"/>
      <c r="DQ12" s="694">
        <v>719759</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231</v>
      </c>
      <c r="AA13" s="688"/>
      <c r="AB13" s="688"/>
      <c r="AC13" s="688"/>
      <c r="AD13" s="689" t="s">
        <v>127</v>
      </c>
      <c r="AE13" s="689"/>
      <c r="AF13" s="689"/>
      <c r="AG13" s="689"/>
      <c r="AH13" s="689"/>
      <c r="AI13" s="689"/>
      <c r="AJ13" s="689"/>
      <c r="AK13" s="689"/>
      <c r="AL13" s="690" t="s">
        <v>231</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9463183</v>
      </c>
      <c r="BH13" s="686"/>
      <c r="BI13" s="686"/>
      <c r="BJ13" s="686"/>
      <c r="BK13" s="686"/>
      <c r="BL13" s="686"/>
      <c r="BM13" s="686"/>
      <c r="BN13" s="687"/>
      <c r="BO13" s="688">
        <v>43.9</v>
      </c>
      <c r="BP13" s="688"/>
      <c r="BQ13" s="688"/>
      <c r="BR13" s="688"/>
      <c r="BS13" s="694" t="s">
        <v>231</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5937075</v>
      </c>
      <c r="CS13" s="686"/>
      <c r="CT13" s="686"/>
      <c r="CU13" s="686"/>
      <c r="CV13" s="686"/>
      <c r="CW13" s="686"/>
      <c r="CX13" s="686"/>
      <c r="CY13" s="687"/>
      <c r="CZ13" s="688">
        <v>8.8000000000000007</v>
      </c>
      <c r="DA13" s="688"/>
      <c r="DB13" s="688"/>
      <c r="DC13" s="688"/>
      <c r="DD13" s="694">
        <v>2967087</v>
      </c>
      <c r="DE13" s="686"/>
      <c r="DF13" s="686"/>
      <c r="DG13" s="686"/>
      <c r="DH13" s="686"/>
      <c r="DI13" s="686"/>
      <c r="DJ13" s="686"/>
      <c r="DK13" s="686"/>
      <c r="DL13" s="686"/>
      <c r="DM13" s="686"/>
      <c r="DN13" s="686"/>
      <c r="DO13" s="686"/>
      <c r="DP13" s="687"/>
      <c r="DQ13" s="694">
        <v>3774374</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231</v>
      </c>
      <c r="S14" s="686"/>
      <c r="T14" s="686"/>
      <c r="U14" s="686"/>
      <c r="V14" s="686"/>
      <c r="W14" s="686"/>
      <c r="X14" s="686"/>
      <c r="Y14" s="687"/>
      <c r="Z14" s="688" t="s">
        <v>231</v>
      </c>
      <c r="AA14" s="688"/>
      <c r="AB14" s="688"/>
      <c r="AC14" s="688"/>
      <c r="AD14" s="689" t="s">
        <v>231</v>
      </c>
      <c r="AE14" s="689"/>
      <c r="AF14" s="689"/>
      <c r="AG14" s="689"/>
      <c r="AH14" s="689"/>
      <c r="AI14" s="689"/>
      <c r="AJ14" s="689"/>
      <c r="AK14" s="689"/>
      <c r="AL14" s="690" t="s">
        <v>231</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435937</v>
      </c>
      <c r="BH14" s="686"/>
      <c r="BI14" s="686"/>
      <c r="BJ14" s="686"/>
      <c r="BK14" s="686"/>
      <c r="BL14" s="686"/>
      <c r="BM14" s="686"/>
      <c r="BN14" s="687"/>
      <c r="BO14" s="688">
        <v>2</v>
      </c>
      <c r="BP14" s="688"/>
      <c r="BQ14" s="688"/>
      <c r="BR14" s="688"/>
      <c r="BS14" s="694" t="s">
        <v>231</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1891247</v>
      </c>
      <c r="CS14" s="686"/>
      <c r="CT14" s="686"/>
      <c r="CU14" s="686"/>
      <c r="CV14" s="686"/>
      <c r="CW14" s="686"/>
      <c r="CX14" s="686"/>
      <c r="CY14" s="687"/>
      <c r="CZ14" s="688">
        <v>2.8</v>
      </c>
      <c r="DA14" s="688"/>
      <c r="DB14" s="688"/>
      <c r="DC14" s="688"/>
      <c r="DD14" s="694">
        <v>319133</v>
      </c>
      <c r="DE14" s="686"/>
      <c r="DF14" s="686"/>
      <c r="DG14" s="686"/>
      <c r="DH14" s="686"/>
      <c r="DI14" s="686"/>
      <c r="DJ14" s="686"/>
      <c r="DK14" s="686"/>
      <c r="DL14" s="686"/>
      <c r="DM14" s="686"/>
      <c r="DN14" s="686"/>
      <c r="DO14" s="686"/>
      <c r="DP14" s="687"/>
      <c r="DQ14" s="694">
        <v>1482604</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231</v>
      </c>
      <c r="S15" s="686"/>
      <c r="T15" s="686"/>
      <c r="U15" s="686"/>
      <c r="V15" s="686"/>
      <c r="W15" s="686"/>
      <c r="X15" s="686"/>
      <c r="Y15" s="687"/>
      <c r="Z15" s="688" t="s">
        <v>127</v>
      </c>
      <c r="AA15" s="688"/>
      <c r="AB15" s="688"/>
      <c r="AC15" s="688"/>
      <c r="AD15" s="689" t="s">
        <v>231</v>
      </c>
      <c r="AE15" s="689"/>
      <c r="AF15" s="689"/>
      <c r="AG15" s="689"/>
      <c r="AH15" s="689"/>
      <c r="AI15" s="689"/>
      <c r="AJ15" s="689"/>
      <c r="AK15" s="689"/>
      <c r="AL15" s="690" t="s">
        <v>231</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727554</v>
      </c>
      <c r="BH15" s="686"/>
      <c r="BI15" s="686"/>
      <c r="BJ15" s="686"/>
      <c r="BK15" s="686"/>
      <c r="BL15" s="686"/>
      <c r="BM15" s="686"/>
      <c r="BN15" s="687"/>
      <c r="BO15" s="688">
        <v>3.4</v>
      </c>
      <c r="BP15" s="688"/>
      <c r="BQ15" s="688"/>
      <c r="BR15" s="688"/>
      <c r="BS15" s="694" t="s">
        <v>127</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6136899</v>
      </c>
      <c r="CS15" s="686"/>
      <c r="CT15" s="686"/>
      <c r="CU15" s="686"/>
      <c r="CV15" s="686"/>
      <c r="CW15" s="686"/>
      <c r="CX15" s="686"/>
      <c r="CY15" s="687"/>
      <c r="CZ15" s="688">
        <v>9</v>
      </c>
      <c r="DA15" s="688"/>
      <c r="DB15" s="688"/>
      <c r="DC15" s="688"/>
      <c r="DD15" s="694">
        <v>1053342</v>
      </c>
      <c r="DE15" s="686"/>
      <c r="DF15" s="686"/>
      <c r="DG15" s="686"/>
      <c r="DH15" s="686"/>
      <c r="DI15" s="686"/>
      <c r="DJ15" s="686"/>
      <c r="DK15" s="686"/>
      <c r="DL15" s="686"/>
      <c r="DM15" s="686"/>
      <c r="DN15" s="686"/>
      <c r="DO15" s="686"/>
      <c r="DP15" s="687"/>
      <c r="DQ15" s="694">
        <v>4452119</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45732</v>
      </c>
      <c r="S16" s="686"/>
      <c r="T16" s="686"/>
      <c r="U16" s="686"/>
      <c r="V16" s="686"/>
      <c r="W16" s="686"/>
      <c r="X16" s="686"/>
      <c r="Y16" s="687"/>
      <c r="Z16" s="688">
        <v>0.1</v>
      </c>
      <c r="AA16" s="688"/>
      <c r="AB16" s="688"/>
      <c r="AC16" s="688"/>
      <c r="AD16" s="689">
        <v>45732</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127</v>
      </c>
      <c r="BP16" s="688"/>
      <c r="BQ16" s="688"/>
      <c r="BR16" s="688"/>
      <c r="BS16" s="694" t="s">
        <v>127</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224621</v>
      </c>
      <c r="CS16" s="686"/>
      <c r="CT16" s="686"/>
      <c r="CU16" s="686"/>
      <c r="CV16" s="686"/>
      <c r="CW16" s="686"/>
      <c r="CX16" s="686"/>
      <c r="CY16" s="687"/>
      <c r="CZ16" s="688">
        <v>0.3</v>
      </c>
      <c r="DA16" s="688"/>
      <c r="DB16" s="688"/>
      <c r="DC16" s="688"/>
      <c r="DD16" s="694" t="s">
        <v>127</v>
      </c>
      <c r="DE16" s="686"/>
      <c r="DF16" s="686"/>
      <c r="DG16" s="686"/>
      <c r="DH16" s="686"/>
      <c r="DI16" s="686"/>
      <c r="DJ16" s="686"/>
      <c r="DK16" s="686"/>
      <c r="DL16" s="686"/>
      <c r="DM16" s="686"/>
      <c r="DN16" s="686"/>
      <c r="DO16" s="686"/>
      <c r="DP16" s="687"/>
      <c r="DQ16" s="694">
        <v>42256</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154583</v>
      </c>
      <c r="S17" s="686"/>
      <c r="T17" s="686"/>
      <c r="U17" s="686"/>
      <c r="V17" s="686"/>
      <c r="W17" s="686"/>
      <c r="X17" s="686"/>
      <c r="Y17" s="687"/>
      <c r="Z17" s="688">
        <v>0.2</v>
      </c>
      <c r="AA17" s="688"/>
      <c r="AB17" s="688"/>
      <c r="AC17" s="688"/>
      <c r="AD17" s="689">
        <v>154583</v>
      </c>
      <c r="AE17" s="689"/>
      <c r="AF17" s="689"/>
      <c r="AG17" s="689"/>
      <c r="AH17" s="689"/>
      <c r="AI17" s="689"/>
      <c r="AJ17" s="689"/>
      <c r="AK17" s="689"/>
      <c r="AL17" s="690">
        <v>0.6</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231</v>
      </c>
      <c r="BP17" s="688"/>
      <c r="BQ17" s="688"/>
      <c r="BR17" s="688"/>
      <c r="BS17" s="694" t="s">
        <v>231</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4194891</v>
      </c>
      <c r="CS17" s="686"/>
      <c r="CT17" s="686"/>
      <c r="CU17" s="686"/>
      <c r="CV17" s="686"/>
      <c r="CW17" s="686"/>
      <c r="CX17" s="686"/>
      <c r="CY17" s="687"/>
      <c r="CZ17" s="688">
        <v>6.2</v>
      </c>
      <c r="DA17" s="688"/>
      <c r="DB17" s="688"/>
      <c r="DC17" s="688"/>
      <c r="DD17" s="694" t="s">
        <v>127</v>
      </c>
      <c r="DE17" s="686"/>
      <c r="DF17" s="686"/>
      <c r="DG17" s="686"/>
      <c r="DH17" s="686"/>
      <c r="DI17" s="686"/>
      <c r="DJ17" s="686"/>
      <c r="DK17" s="686"/>
      <c r="DL17" s="686"/>
      <c r="DM17" s="686"/>
      <c r="DN17" s="686"/>
      <c r="DO17" s="686"/>
      <c r="DP17" s="687"/>
      <c r="DQ17" s="694">
        <v>4174891</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205528</v>
      </c>
      <c r="S18" s="686"/>
      <c r="T18" s="686"/>
      <c r="U18" s="686"/>
      <c r="V18" s="686"/>
      <c r="W18" s="686"/>
      <c r="X18" s="686"/>
      <c r="Y18" s="687"/>
      <c r="Z18" s="688">
        <v>0.3</v>
      </c>
      <c r="AA18" s="688"/>
      <c r="AB18" s="688"/>
      <c r="AC18" s="688"/>
      <c r="AD18" s="689">
        <v>205528</v>
      </c>
      <c r="AE18" s="689"/>
      <c r="AF18" s="689"/>
      <c r="AG18" s="689"/>
      <c r="AH18" s="689"/>
      <c r="AI18" s="689"/>
      <c r="AJ18" s="689"/>
      <c r="AK18" s="689"/>
      <c r="AL18" s="690">
        <v>0.8</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231</v>
      </c>
      <c r="BH18" s="686"/>
      <c r="BI18" s="686"/>
      <c r="BJ18" s="686"/>
      <c r="BK18" s="686"/>
      <c r="BL18" s="686"/>
      <c r="BM18" s="686"/>
      <c r="BN18" s="687"/>
      <c r="BO18" s="688" t="s">
        <v>127</v>
      </c>
      <c r="BP18" s="688"/>
      <c r="BQ18" s="688"/>
      <c r="BR18" s="688"/>
      <c r="BS18" s="694" t="s">
        <v>127</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231</v>
      </c>
      <c r="CS18" s="686"/>
      <c r="CT18" s="686"/>
      <c r="CU18" s="686"/>
      <c r="CV18" s="686"/>
      <c r="CW18" s="686"/>
      <c r="CX18" s="686"/>
      <c r="CY18" s="687"/>
      <c r="CZ18" s="688" t="s">
        <v>127</v>
      </c>
      <c r="DA18" s="688"/>
      <c r="DB18" s="688"/>
      <c r="DC18" s="688"/>
      <c r="DD18" s="694" t="s">
        <v>127</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170250</v>
      </c>
      <c r="S19" s="686"/>
      <c r="T19" s="686"/>
      <c r="U19" s="686"/>
      <c r="V19" s="686"/>
      <c r="W19" s="686"/>
      <c r="X19" s="686"/>
      <c r="Y19" s="687"/>
      <c r="Z19" s="688">
        <v>0.2</v>
      </c>
      <c r="AA19" s="688"/>
      <c r="AB19" s="688"/>
      <c r="AC19" s="688"/>
      <c r="AD19" s="689">
        <v>170250</v>
      </c>
      <c r="AE19" s="689"/>
      <c r="AF19" s="689"/>
      <c r="AG19" s="689"/>
      <c r="AH19" s="689"/>
      <c r="AI19" s="689"/>
      <c r="AJ19" s="689"/>
      <c r="AK19" s="689"/>
      <c r="AL19" s="690">
        <v>0.6</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1426152</v>
      </c>
      <c r="BH19" s="686"/>
      <c r="BI19" s="686"/>
      <c r="BJ19" s="686"/>
      <c r="BK19" s="686"/>
      <c r="BL19" s="686"/>
      <c r="BM19" s="686"/>
      <c r="BN19" s="687"/>
      <c r="BO19" s="688">
        <v>6.6</v>
      </c>
      <c r="BP19" s="688"/>
      <c r="BQ19" s="688"/>
      <c r="BR19" s="688"/>
      <c r="BS19" s="694" t="s">
        <v>127</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231</v>
      </c>
      <c r="DA19" s="688"/>
      <c r="DB19" s="688"/>
      <c r="DC19" s="688"/>
      <c r="DD19" s="694" t="s">
        <v>231</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22624</v>
      </c>
      <c r="S20" s="686"/>
      <c r="T20" s="686"/>
      <c r="U20" s="686"/>
      <c r="V20" s="686"/>
      <c r="W20" s="686"/>
      <c r="X20" s="686"/>
      <c r="Y20" s="687"/>
      <c r="Z20" s="688">
        <v>0</v>
      </c>
      <c r="AA20" s="688"/>
      <c r="AB20" s="688"/>
      <c r="AC20" s="688"/>
      <c r="AD20" s="689">
        <v>22624</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1426152</v>
      </c>
      <c r="BH20" s="686"/>
      <c r="BI20" s="686"/>
      <c r="BJ20" s="686"/>
      <c r="BK20" s="686"/>
      <c r="BL20" s="686"/>
      <c r="BM20" s="686"/>
      <c r="BN20" s="687"/>
      <c r="BO20" s="688">
        <v>6.6</v>
      </c>
      <c r="BP20" s="688"/>
      <c r="BQ20" s="688"/>
      <c r="BR20" s="688"/>
      <c r="BS20" s="694" t="s">
        <v>231</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67852096</v>
      </c>
      <c r="CS20" s="686"/>
      <c r="CT20" s="686"/>
      <c r="CU20" s="686"/>
      <c r="CV20" s="686"/>
      <c r="CW20" s="686"/>
      <c r="CX20" s="686"/>
      <c r="CY20" s="687"/>
      <c r="CZ20" s="688">
        <v>100</v>
      </c>
      <c r="DA20" s="688"/>
      <c r="DB20" s="688"/>
      <c r="DC20" s="688"/>
      <c r="DD20" s="694">
        <v>6633590</v>
      </c>
      <c r="DE20" s="686"/>
      <c r="DF20" s="686"/>
      <c r="DG20" s="686"/>
      <c r="DH20" s="686"/>
      <c r="DI20" s="686"/>
      <c r="DJ20" s="686"/>
      <c r="DK20" s="686"/>
      <c r="DL20" s="686"/>
      <c r="DM20" s="686"/>
      <c r="DN20" s="686"/>
      <c r="DO20" s="686"/>
      <c r="DP20" s="687"/>
      <c r="DQ20" s="694">
        <v>33668278</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12654</v>
      </c>
      <c r="S21" s="686"/>
      <c r="T21" s="686"/>
      <c r="U21" s="686"/>
      <c r="V21" s="686"/>
      <c r="W21" s="686"/>
      <c r="X21" s="686"/>
      <c r="Y21" s="687"/>
      <c r="Z21" s="688">
        <v>0</v>
      </c>
      <c r="AA21" s="688"/>
      <c r="AB21" s="688"/>
      <c r="AC21" s="688"/>
      <c r="AD21" s="689">
        <v>12654</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20</v>
      </c>
      <c r="BH21" s="686"/>
      <c r="BI21" s="686"/>
      <c r="BJ21" s="686"/>
      <c r="BK21" s="686"/>
      <c r="BL21" s="686"/>
      <c r="BM21" s="686"/>
      <c r="BN21" s="687"/>
      <c r="BO21" s="688">
        <v>0</v>
      </c>
      <c r="BP21" s="688"/>
      <c r="BQ21" s="688"/>
      <c r="BR21" s="688"/>
      <c r="BS21" s="694" t="s">
        <v>127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3687108</v>
      </c>
      <c r="S22" s="686"/>
      <c r="T22" s="686"/>
      <c r="U22" s="686"/>
      <c r="V22" s="686"/>
      <c r="W22" s="686"/>
      <c r="X22" s="686"/>
      <c r="Y22" s="687"/>
      <c r="Z22" s="688">
        <v>5.3</v>
      </c>
      <c r="AA22" s="688"/>
      <c r="AB22" s="688"/>
      <c r="AC22" s="688"/>
      <c r="AD22" s="689">
        <v>2952415</v>
      </c>
      <c r="AE22" s="689"/>
      <c r="AF22" s="689"/>
      <c r="AG22" s="689"/>
      <c r="AH22" s="689"/>
      <c r="AI22" s="689"/>
      <c r="AJ22" s="689"/>
      <c r="AK22" s="689"/>
      <c r="AL22" s="690">
        <v>10.8</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127</v>
      </c>
      <c r="BP22" s="688"/>
      <c r="BQ22" s="688"/>
      <c r="BR22" s="688"/>
      <c r="BS22" s="694" t="s">
        <v>231</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2952415</v>
      </c>
      <c r="S23" s="686"/>
      <c r="T23" s="686"/>
      <c r="U23" s="686"/>
      <c r="V23" s="686"/>
      <c r="W23" s="686"/>
      <c r="X23" s="686"/>
      <c r="Y23" s="687"/>
      <c r="Z23" s="688">
        <v>4.2</v>
      </c>
      <c r="AA23" s="688"/>
      <c r="AB23" s="688"/>
      <c r="AC23" s="688"/>
      <c r="AD23" s="689">
        <v>2952415</v>
      </c>
      <c r="AE23" s="689"/>
      <c r="AF23" s="689"/>
      <c r="AG23" s="689"/>
      <c r="AH23" s="689"/>
      <c r="AI23" s="689"/>
      <c r="AJ23" s="689"/>
      <c r="AK23" s="689"/>
      <c r="AL23" s="690">
        <v>10.8</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1426132</v>
      </c>
      <c r="BH23" s="686"/>
      <c r="BI23" s="686"/>
      <c r="BJ23" s="686"/>
      <c r="BK23" s="686"/>
      <c r="BL23" s="686"/>
      <c r="BM23" s="686"/>
      <c r="BN23" s="687"/>
      <c r="BO23" s="688">
        <v>6.6</v>
      </c>
      <c r="BP23" s="688"/>
      <c r="BQ23" s="688"/>
      <c r="BR23" s="688"/>
      <c r="BS23" s="694" t="s">
        <v>231</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734693</v>
      </c>
      <c r="S24" s="686"/>
      <c r="T24" s="686"/>
      <c r="U24" s="686"/>
      <c r="V24" s="686"/>
      <c r="W24" s="686"/>
      <c r="X24" s="686"/>
      <c r="Y24" s="687"/>
      <c r="Z24" s="688">
        <v>1.1000000000000001</v>
      </c>
      <c r="AA24" s="688"/>
      <c r="AB24" s="688"/>
      <c r="AC24" s="688"/>
      <c r="AD24" s="689" t="s">
        <v>127</v>
      </c>
      <c r="AE24" s="689"/>
      <c r="AF24" s="689"/>
      <c r="AG24" s="689"/>
      <c r="AH24" s="689"/>
      <c r="AI24" s="689"/>
      <c r="AJ24" s="689"/>
      <c r="AK24" s="689"/>
      <c r="AL24" s="690" t="s">
        <v>127</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231</v>
      </c>
      <c r="BH24" s="686"/>
      <c r="BI24" s="686"/>
      <c r="BJ24" s="686"/>
      <c r="BK24" s="686"/>
      <c r="BL24" s="686"/>
      <c r="BM24" s="686"/>
      <c r="BN24" s="687"/>
      <c r="BO24" s="688" t="s">
        <v>127</v>
      </c>
      <c r="BP24" s="688"/>
      <c r="BQ24" s="688"/>
      <c r="BR24" s="688"/>
      <c r="BS24" s="694" t="s">
        <v>127</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23285982</v>
      </c>
      <c r="CS24" s="675"/>
      <c r="CT24" s="675"/>
      <c r="CU24" s="675"/>
      <c r="CV24" s="675"/>
      <c r="CW24" s="675"/>
      <c r="CX24" s="675"/>
      <c r="CY24" s="676"/>
      <c r="CZ24" s="679">
        <v>34.299999999999997</v>
      </c>
      <c r="DA24" s="680"/>
      <c r="DB24" s="680"/>
      <c r="DC24" s="699"/>
      <c r="DD24" s="724">
        <v>14204902</v>
      </c>
      <c r="DE24" s="675"/>
      <c r="DF24" s="675"/>
      <c r="DG24" s="675"/>
      <c r="DH24" s="675"/>
      <c r="DI24" s="675"/>
      <c r="DJ24" s="675"/>
      <c r="DK24" s="676"/>
      <c r="DL24" s="724">
        <v>14199841</v>
      </c>
      <c r="DM24" s="675"/>
      <c r="DN24" s="675"/>
      <c r="DO24" s="675"/>
      <c r="DP24" s="675"/>
      <c r="DQ24" s="675"/>
      <c r="DR24" s="675"/>
      <c r="DS24" s="675"/>
      <c r="DT24" s="675"/>
      <c r="DU24" s="675"/>
      <c r="DV24" s="676"/>
      <c r="DW24" s="679">
        <v>49.5</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t="s">
        <v>127</v>
      </c>
      <c r="S25" s="686"/>
      <c r="T25" s="686"/>
      <c r="U25" s="686"/>
      <c r="V25" s="686"/>
      <c r="W25" s="686"/>
      <c r="X25" s="686"/>
      <c r="Y25" s="687"/>
      <c r="Z25" s="688" t="s">
        <v>231</v>
      </c>
      <c r="AA25" s="688"/>
      <c r="AB25" s="688"/>
      <c r="AC25" s="688"/>
      <c r="AD25" s="689" t="s">
        <v>127</v>
      </c>
      <c r="AE25" s="689"/>
      <c r="AF25" s="689"/>
      <c r="AG25" s="689"/>
      <c r="AH25" s="689"/>
      <c r="AI25" s="689"/>
      <c r="AJ25" s="689"/>
      <c r="AK25" s="689"/>
      <c r="AL25" s="690" t="s">
        <v>127</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127</v>
      </c>
      <c r="BP25" s="688"/>
      <c r="BQ25" s="688"/>
      <c r="BR25" s="688"/>
      <c r="BS25" s="694" t="s">
        <v>127</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6843672</v>
      </c>
      <c r="CS25" s="721"/>
      <c r="CT25" s="721"/>
      <c r="CU25" s="721"/>
      <c r="CV25" s="721"/>
      <c r="CW25" s="721"/>
      <c r="CX25" s="721"/>
      <c r="CY25" s="722"/>
      <c r="CZ25" s="690">
        <v>10.1</v>
      </c>
      <c r="DA25" s="719"/>
      <c r="DB25" s="719"/>
      <c r="DC25" s="723"/>
      <c r="DD25" s="694">
        <v>6336675</v>
      </c>
      <c r="DE25" s="721"/>
      <c r="DF25" s="721"/>
      <c r="DG25" s="721"/>
      <c r="DH25" s="721"/>
      <c r="DI25" s="721"/>
      <c r="DJ25" s="721"/>
      <c r="DK25" s="722"/>
      <c r="DL25" s="694">
        <v>6331709</v>
      </c>
      <c r="DM25" s="721"/>
      <c r="DN25" s="721"/>
      <c r="DO25" s="721"/>
      <c r="DP25" s="721"/>
      <c r="DQ25" s="721"/>
      <c r="DR25" s="721"/>
      <c r="DS25" s="721"/>
      <c r="DT25" s="721"/>
      <c r="DU25" s="721"/>
      <c r="DV25" s="722"/>
      <c r="DW25" s="690">
        <v>22.1</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29414764</v>
      </c>
      <c r="S26" s="686"/>
      <c r="T26" s="686"/>
      <c r="U26" s="686"/>
      <c r="V26" s="686"/>
      <c r="W26" s="686"/>
      <c r="X26" s="686"/>
      <c r="Y26" s="687"/>
      <c r="Z26" s="688">
        <v>42.1</v>
      </c>
      <c r="AA26" s="688"/>
      <c r="AB26" s="688"/>
      <c r="AC26" s="688"/>
      <c r="AD26" s="689">
        <v>27152123</v>
      </c>
      <c r="AE26" s="689"/>
      <c r="AF26" s="689"/>
      <c r="AG26" s="689"/>
      <c r="AH26" s="689"/>
      <c r="AI26" s="689"/>
      <c r="AJ26" s="689"/>
      <c r="AK26" s="689"/>
      <c r="AL26" s="690">
        <v>99.3</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127</v>
      </c>
      <c r="BH26" s="686"/>
      <c r="BI26" s="686"/>
      <c r="BJ26" s="686"/>
      <c r="BK26" s="686"/>
      <c r="BL26" s="686"/>
      <c r="BM26" s="686"/>
      <c r="BN26" s="687"/>
      <c r="BO26" s="688" t="s">
        <v>127</v>
      </c>
      <c r="BP26" s="688"/>
      <c r="BQ26" s="688"/>
      <c r="BR26" s="688"/>
      <c r="BS26" s="694" t="s">
        <v>231</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4058926</v>
      </c>
      <c r="CS26" s="686"/>
      <c r="CT26" s="686"/>
      <c r="CU26" s="686"/>
      <c r="CV26" s="686"/>
      <c r="CW26" s="686"/>
      <c r="CX26" s="686"/>
      <c r="CY26" s="687"/>
      <c r="CZ26" s="690">
        <v>6</v>
      </c>
      <c r="DA26" s="719"/>
      <c r="DB26" s="719"/>
      <c r="DC26" s="723"/>
      <c r="DD26" s="694">
        <v>3699760</v>
      </c>
      <c r="DE26" s="686"/>
      <c r="DF26" s="686"/>
      <c r="DG26" s="686"/>
      <c r="DH26" s="686"/>
      <c r="DI26" s="686"/>
      <c r="DJ26" s="686"/>
      <c r="DK26" s="687"/>
      <c r="DL26" s="694" t="s">
        <v>231</v>
      </c>
      <c r="DM26" s="686"/>
      <c r="DN26" s="686"/>
      <c r="DO26" s="686"/>
      <c r="DP26" s="686"/>
      <c r="DQ26" s="686"/>
      <c r="DR26" s="686"/>
      <c r="DS26" s="686"/>
      <c r="DT26" s="686"/>
      <c r="DU26" s="686"/>
      <c r="DV26" s="687"/>
      <c r="DW26" s="690" t="s">
        <v>127</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31804</v>
      </c>
      <c r="S27" s="686"/>
      <c r="T27" s="686"/>
      <c r="U27" s="686"/>
      <c r="V27" s="686"/>
      <c r="W27" s="686"/>
      <c r="X27" s="686"/>
      <c r="Y27" s="687"/>
      <c r="Z27" s="688">
        <v>0</v>
      </c>
      <c r="AA27" s="688"/>
      <c r="AB27" s="688"/>
      <c r="AC27" s="688"/>
      <c r="AD27" s="689">
        <v>31804</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21555097</v>
      </c>
      <c r="BH27" s="686"/>
      <c r="BI27" s="686"/>
      <c r="BJ27" s="686"/>
      <c r="BK27" s="686"/>
      <c r="BL27" s="686"/>
      <c r="BM27" s="686"/>
      <c r="BN27" s="687"/>
      <c r="BO27" s="688">
        <v>100</v>
      </c>
      <c r="BP27" s="688"/>
      <c r="BQ27" s="688"/>
      <c r="BR27" s="688"/>
      <c r="BS27" s="694">
        <v>101816</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12247419</v>
      </c>
      <c r="CS27" s="721"/>
      <c r="CT27" s="721"/>
      <c r="CU27" s="721"/>
      <c r="CV27" s="721"/>
      <c r="CW27" s="721"/>
      <c r="CX27" s="721"/>
      <c r="CY27" s="722"/>
      <c r="CZ27" s="690">
        <v>18.100000000000001</v>
      </c>
      <c r="DA27" s="719"/>
      <c r="DB27" s="719"/>
      <c r="DC27" s="723"/>
      <c r="DD27" s="694">
        <v>3693336</v>
      </c>
      <c r="DE27" s="721"/>
      <c r="DF27" s="721"/>
      <c r="DG27" s="721"/>
      <c r="DH27" s="721"/>
      <c r="DI27" s="721"/>
      <c r="DJ27" s="721"/>
      <c r="DK27" s="722"/>
      <c r="DL27" s="694">
        <v>3693241</v>
      </c>
      <c r="DM27" s="721"/>
      <c r="DN27" s="721"/>
      <c r="DO27" s="721"/>
      <c r="DP27" s="721"/>
      <c r="DQ27" s="721"/>
      <c r="DR27" s="721"/>
      <c r="DS27" s="721"/>
      <c r="DT27" s="721"/>
      <c r="DU27" s="721"/>
      <c r="DV27" s="722"/>
      <c r="DW27" s="690">
        <v>12.9</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198382</v>
      </c>
      <c r="S28" s="686"/>
      <c r="T28" s="686"/>
      <c r="U28" s="686"/>
      <c r="V28" s="686"/>
      <c r="W28" s="686"/>
      <c r="X28" s="686"/>
      <c r="Y28" s="687"/>
      <c r="Z28" s="688">
        <v>0.3</v>
      </c>
      <c r="AA28" s="688"/>
      <c r="AB28" s="688"/>
      <c r="AC28" s="688"/>
      <c r="AD28" s="689" t="s">
        <v>127</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4194891</v>
      </c>
      <c r="CS28" s="686"/>
      <c r="CT28" s="686"/>
      <c r="CU28" s="686"/>
      <c r="CV28" s="686"/>
      <c r="CW28" s="686"/>
      <c r="CX28" s="686"/>
      <c r="CY28" s="687"/>
      <c r="CZ28" s="690">
        <v>6.2</v>
      </c>
      <c r="DA28" s="719"/>
      <c r="DB28" s="719"/>
      <c r="DC28" s="723"/>
      <c r="DD28" s="694">
        <v>4174891</v>
      </c>
      <c r="DE28" s="686"/>
      <c r="DF28" s="686"/>
      <c r="DG28" s="686"/>
      <c r="DH28" s="686"/>
      <c r="DI28" s="686"/>
      <c r="DJ28" s="686"/>
      <c r="DK28" s="687"/>
      <c r="DL28" s="694">
        <v>4174891</v>
      </c>
      <c r="DM28" s="686"/>
      <c r="DN28" s="686"/>
      <c r="DO28" s="686"/>
      <c r="DP28" s="686"/>
      <c r="DQ28" s="686"/>
      <c r="DR28" s="686"/>
      <c r="DS28" s="686"/>
      <c r="DT28" s="686"/>
      <c r="DU28" s="686"/>
      <c r="DV28" s="687"/>
      <c r="DW28" s="690">
        <v>14.6</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260278</v>
      </c>
      <c r="S29" s="686"/>
      <c r="T29" s="686"/>
      <c r="U29" s="686"/>
      <c r="V29" s="686"/>
      <c r="W29" s="686"/>
      <c r="X29" s="686"/>
      <c r="Y29" s="687"/>
      <c r="Z29" s="688">
        <v>0.4</v>
      </c>
      <c r="AA29" s="688"/>
      <c r="AB29" s="688"/>
      <c r="AC29" s="688"/>
      <c r="AD29" s="689">
        <v>80455</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4194876</v>
      </c>
      <c r="CS29" s="721"/>
      <c r="CT29" s="721"/>
      <c r="CU29" s="721"/>
      <c r="CV29" s="721"/>
      <c r="CW29" s="721"/>
      <c r="CX29" s="721"/>
      <c r="CY29" s="722"/>
      <c r="CZ29" s="690">
        <v>6.2</v>
      </c>
      <c r="DA29" s="719"/>
      <c r="DB29" s="719"/>
      <c r="DC29" s="723"/>
      <c r="DD29" s="694">
        <v>4174876</v>
      </c>
      <c r="DE29" s="721"/>
      <c r="DF29" s="721"/>
      <c r="DG29" s="721"/>
      <c r="DH29" s="721"/>
      <c r="DI29" s="721"/>
      <c r="DJ29" s="721"/>
      <c r="DK29" s="722"/>
      <c r="DL29" s="694">
        <v>4174876</v>
      </c>
      <c r="DM29" s="721"/>
      <c r="DN29" s="721"/>
      <c r="DO29" s="721"/>
      <c r="DP29" s="721"/>
      <c r="DQ29" s="721"/>
      <c r="DR29" s="721"/>
      <c r="DS29" s="721"/>
      <c r="DT29" s="721"/>
      <c r="DU29" s="721"/>
      <c r="DV29" s="722"/>
      <c r="DW29" s="690">
        <v>14.6</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90975</v>
      </c>
      <c r="S30" s="686"/>
      <c r="T30" s="686"/>
      <c r="U30" s="686"/>
      <c r="V30" s="686"/>
      <c r="W30" s="686"/>
      <c r="X30" s="686"/>
      <c r="Y30" s="687"/>
      <c r="Z30" s="688">
        <v>0.1</v>
      </c>
      <c r="AA30" s="688"/>
      <c r="AB30" s="688"/>
      <c r="AC30" s="688"/>
      <c r="AD30" s="689" t="s">
        <v>231</v>
      </c>
      <c r="AE30" s="689"/>
      <c r="AF30" s="689"/>
      <c r="AG30" s="689"/>
      <c r="AH30" s="689"/>
      <c r="AI30" s="689"/>
      <c r="AJ30" s="689"/>
      <c r="AK30" s="689"/>
      <c r="AL30" s="690" t="s">
        <v>231</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4022671</v>
      </c>
      <c r="CS30" s="686"/>
      <c r="CT30" s="686"/>
      <c r="CU30" s="686"/>
      <c r="CV30" s="686"/>
      <c r="CW30" s="686"/>
      <c r="CX30" s="686"/>
      <c r="CY30" s="687"/>
      <c r="CZ30" s="690">
        <v>5.9</v>
      </c>
      <c r="DA30" s="719"/>
      <c r="DB30" s="719"/>
      <c r="DC30" s="723"/>
      <c r="DD30" s="694">
        <v>4003671</v>
      </c>
      <c r="DE30" s="686"/>
      <c r="DF30" s="686"/>
      <c r="DG30" s="686"/>
      <c r="DH30" s="686"/>
      <c r="DI30" s="686"/>
      <c r="DJ30" s="686"/>
      <c r="DK30" s="687"/>
      <c r="DL30" s="694">
        <v>4003671</v>
      </c>
      <c r="DM30" s="686"/>
      <c r="DN30" s="686"/>
      <c r="DO30" s="686"/>
      <c r="DP30" s="686"/>
      <c r="DQ30" s="686"/>
      <c r="DR30" s="686"/>
      <c r="DS30" s="686"/>
      <c r="DT30" s="686"/>
      <c r="DU30" s="686"/>
      <c r="DV30" s="687"/>
      <c r="DW30" s="690">
        <v>14</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24491950</v>
      </c>
      <c r="S31" s="686"/>
      <c r="T31" s="686"/>
      <c r="U31" s="686"/>
      <c r="V31" s="686"/>
      <c r="W31" s="686"/>
      <c r="X31" s="686"/>
      <c r="Y31" s="687"/>
      <c r="Z31" s="688">
        <v>35.1</v>
      </c>
      <c r="AA31" s="688"/>
      <c r="AB31" s="688"/>
      <c r="AC31" s="688"/>
      <c r="AD31" s="689" t="s">
        <v>231</v>
      </c>
      <c r="AE31" s="689"/>
      <c r="AF31" s="689"/>
      <c r="AG31" s="689"/>
      <c r="AH31" s="689"/>
      <c r="AI31" s="689"/>
      <c r="AJ31" s="689"/>
      <c r="AK31" s="689"/>
      <c r="AL31" s="690" t="s">
        <v>231</v>
      </c>
      <c r="AM31" s="691"/>
      <c r="AN31" s="691"/>
      <c r="AO31" s="692"/>
      <c r="AP31" s="742" t="s">
        <v>308</v>
      </c>
      <c r="AQ31" s="743"/>
      <c r="AR31" s="743"/>
      <c r="AS31" s="743"/>
      <c r="AT31" s="748" t="s">
        <v>309</v>
      </c>
      <c r="AU31" s="231"/>
      <c r="AV31" s="231"/>
      <c r="AW31" s="231"/>
      <c r="AX31" s="671" t="s">
        <v>185</v>
      </c>
      <c r="AY31" s="672"/>
      <c r="AZ31" s="672"/>
      <c r="BA31" s="672"/>
      <c r="BB31" s="672"/>
      <c r="BC31" s="672"/>
      <c r="BD31" s="672"/>
      <c r="BE31" s="672"/>
      <c r="BF31" s="673"/>
      <c r="BG31" s="753">
        <v>99.3</v>
      </c>
      <c r="BH31" s="740"/>
      <c r="BI31" s="740"/>
      <c r="BJ31" s="740"/>
      <c r="BK31" s="740"/>
      <c r="BL31" s="740"/>
      <c r="BM31" s="680">
        <v>97.6</v>
      </c>
      <c r="BN31" s="740"/>
      <c r="BO31" s="740"/>
      <c r="BP31" s="740"/>
      <c r="BQ31" s="741"/>
      <c r="BR31" s="753">
        <v>99.4</v>
      </c>
      <c r="BS31" s="740"/>
      <c r="BT31" s="740"/>
      <c r="BU31" s="740"/>
      <c r="BV31" s="740"/>
      <c r="BW31" s="740"/>
      <c r="BX31" s="680">
        <v>97.5</v>
      </c>
      <c r="BY31" s="740"/>
      <c r="BZ31" s="740"/>
      <c r="CA31" s="740"/>
      <c r="CB31" s="741"/>
      <c r="CD31" s="727"/>
      <c r="CE31" s="728"/>
      <c r="CF31" s="700" t="s">
        <v>310</v>
      </c>
      <c r="CG31" s="701"/>
      <c r="CH31" s="701"/>
      <c r="CI31" s="701"/>
      <c r="CJ31" s="701"/>
      <c r="CK31" s="701"/>
      <c r="CL31" s="701"/>
      <c r="CM31" s="701"/>
      <c r="CN31" s="701"/>
      <c r="CO31" s="701"/>
      <c r="CP31" s="701"/>
      <c r="CQ31" s="702"/>
      <c r="CR31" s="685">
        <v>172205</v>
      </c>
      <c r="CS31" s="721"/>
      <c r="CT31" s="721"/>
      <c r="CU31" s="721"/>
      <c r="CV31" s="721"/>
      <c r="CW31" s="721"/>
      <c r="CX31" s="721"/>
      <c r="CY31" s="722"/>
      <c r="CZ31" s="690">
        <v>0.3</v>
      </c>
      <c r="DA31" s="719"/>
      <c r="DB31" s="719"/>
      <c r="DC31" s="723"/>
      <c r="DD31" s="694">
        <v>171205</v>
      </c>
      <c r="DE31" s="721"/>
      <c r="DF31" s="721"/>
      <c r="DG31" s="721"/>
      <c r="DH31" s="721"/>
      <c r="DI31" s="721"/>
      <c r="DJ31" s="721"/>
      <c r="DK31" s="722"/>
      <c r="DL31" s="694">
        <v>171205</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127</v>
      </c>
      <c r="S32" s="686"/>
      <c r="T32" s="686"/>
      <c r="U32" s="686"/>
      <c r="V32" s="686"/>
      <c r="W32" s="686"/>
      <c r="X32" s="686"/>
      <c r="Y32" s="687"/>
      <c r="Z32" s="688" t="s">
        <v>231</v>
      </c>
      <c r="AA32" s="688"/>
      <c r="AB32" s="688"/>
      <c r="AC32" s="688"/>
      <c r="AD32" s="689" t="s">
        <v>127</v>
      </c>
      <c r="AE32" s="689"/>
      <c r="AF32" s="689"/>
      <c r="AG32" s="689"/>
      <c r="AH32" s="689"/>
      <c r="AI32" s="689"/>
      <c r="AJ32" s="689"/>
      <c r="AK32" s="689"/>
      <c r="AL32" s="690" t="s">
        <v>127</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99.1</v>
      </c>
      <c r="BH32" s="721"/>
      <c r="BI32" s="721"/>
      <c r="BJ32" s="721"/>
      <c r="BK32" s="721"/>
      <c r="BL32" s="721"/>
      <c r="BM32" s="691">
        <v>97.4</v>
      </c>
      <c r="BN32" s="751"/>
      <c r="BO32" s="751"/>
      <c r="BP32" s="751"/>
      <c r="BQ32" s="752"/>
      <c r="BR32" s="754">
        <v>99.3</v>
      </c>
      <c r="BS32" s="721"/>
      <c r="BT32" s="721"/>
      <c r="BU32" s="721"/>
      <c r="BV32" s="721"/>
      <c r="BW32" s="721"/>
      <c r="BX32" s="691">
        <v>97.4</v>
      </c>
      <c r="BY32" s="751"/>
      <c r="BZ32" s="751"/>
      <c r="CA32" s="751"/>
      <c r="CB32" s="752"/>
      <c r="CD32" s="729"/>
      <c r="CE32" s="730"/>
      <c r="CF32" s="700" t="s">
        <v>314</v>
      </c>
      <c r="CG32" s="701"/>
      <c r="CH32" s="701"/>
      <c r="CI32" s="701"/>
      <c r="CJ32" s="701"/>
      <c r="CK32" s="701"/>
      <c r="CL32" s="701"/>
      <c r="CM32" s="701"/>
      <c r="CN32" s="701"/>
      <c r="CO32" s="701"/>
      <c r="CP32" s="701"/>
      <c r="CQ32" s="702"/>
      <c r="CR32" s="685">
        <v>15</v>
      </c>
      <c r="CS32" s="686"/>
      <c r="CT32" s="686"/>
      <c r="CU32" s="686"/>
      <c r="CV32" s="686"/>
      <c r="CW32" s="686"/>
      <c r="CX32" s="686"/>
      <c r="CY32" s="687"/>
      <c r="CZ32" s="690">
        <v>0</v>
      </c>
      <c r="DA32" s="719"/>
      <c r="DB32" s="719"/>
      <c r="DC32" s="723"/>
      <c r="DD32" s="694">
        <v>15</v>
      </c>
      <c r="DE32" s="686"/>
      <c r="DF32" s="686"/>
      <c r="DG32" s="686"/>
      <c r="DH32" s="686"/>
      <c r="DI32" s="686"/>
      <c r="DJ32" s="686"/>
      <c r="DK32" s="687"/>
      <c r="DL32" s="694">
        <v>15</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4168376</v>
      </c>
      <c r="S33" s="686"/>
      <c r="T33" s="686"/>
      <c r="U33" s="686"/>
      <c r="V33" s="686"/>
      <c r="W33" s="686"/>
      <c r="X33" s="686"/>
      <c r="Y33" s="687"/>
      <c r="Z33" s="688">
        <v>6</v>
      </c>
      <c r="AA33" s="688"/>
      <c r="AB33" s="688"/>
      <c r="AC33" s="688"/>
      <c r="AD33" s="689" t="s">
        <v>231</v>
      </c>
      <c r="AE33" s="689"/>
      <c r="AF33" s="689"/>
      <c r="AG33" s="689"/>
      <c r="AH33" s="689"/>
      <c r="AI33" s="689"/>
      <c r="AJ33" s="689"/>
      <c r="AK33" s="689"/>
      <c r="AL33" s="690" t="s">
        <v>231</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99.4</v>
      </c>
      <c r="BH33" s="756"/>
      <c r="BI33" s="756"/>
      <c r="BJ33" s="756"/>
      <c r="BK33" s="756"/>
      <c r="BL33" s="756"/>
      <c r="BM33" s="757">
        <v>97.7</v>
      </c>
      <c r="BN33" s="756"/>
      <c r="BO33" s="756"/>
      <c r="BP33" s="756"/>
      <c r="BQ33" s="758"/>
      <c r="BR33" s="755">
        <v>99.5</v>
      </c>
      <c r="BS33" s="756"/>
      <c r="BT33" s="756"/>
      <c r="BU33" s="756"/>
      <c r="BV33" s="756"/>
      <c r="BW33" s="756"/>
      <c r="BX33" s="757">
        <v>97.5</v>
      </c>
      <c r="BY33" s="756"/>
      <c r="BZ33" s="756"/>
      <c r="CA33" s="756"/>
      <c r="CB33" s="758"/>
      <c r="CD33" s="700" t="s">
        <v>317</v>
      </c>
      <c r="CE33" s="701"/>
      <c r="CF33" s="701"/>
      <c r="CG33" s="701"/>
      <c r="CH33" s="701"/>
      <c r="CI33" s="701"/>
      <c r="CJ33" s="701"/>
      <c r="CK33" s="701"/>
      <c r="CL33" s="701"/>
      <c r="CM33" s="701"/>
      <c r="CN33" s="701"/>
      <c r="CO33" s="701"/>
      <c r="CP33" s="701"/>
      <c r="CQ33" s="702"/>
      <c r="CR33" s="685">
        <v>37707903</v>
      </c>
      <c r="CS33" s="721"/>
      <c r="CT33" s="721"/>
      <c r="CU33" s="721"/>
      <c r="CV33" s="721"/>
      <c r="CW33" s="721"/>
      <c r="CX33" s="721"/>
      <c r="CY33" s="722"/>
      <c r="CZ33" s="690">
        <v>55.6</v>
      </c>
      <c r="DA33" s="719"/>
      <c r="DB33" s="719"/>
      <c r="DC33" s="723"/>
      <c r="DD33" s="694">
        <v>16990308</v>
      </c>
      <c r="DE33" s="721"/>
      <c r="DF33" s="721"/>
      <c r="DG33" s="721"/>
      <c r="DH33" s="721"/>
      <c r="DI33" s="721"/>
      <c r="DJ33" s="721"/>
      <c r="DK33" s="722"/>
      <c r="DL33" s="694">
        <v>11274494</v>
      </c>
      <c r="DM33" s="721"/>
      <c r="DN33" s="721"/>
      <c r="DO33" s="721"/>
      <c r="DP33" s="721"/>
      <c r="DQ33" s="721"/>
      <c r="DR33" s="721"/>
      <c r="DS33" s="721"/>
      <c r="DT33" s="721"/>
      <c r="DU33" s="721"/>
      <c r="DV33" s="722"/>
      <c r="DW33" s="690">
        <v>39.299999999999997</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164922</v>
      </c>
      <c r="S34" s="686"/>
      <c r="T34" s="686"/>
      <c r="U34" s="686"/>
      <c r="V34" s="686"/>
      <c r="W34" s="686"/>
      <c r="X34" s="686"/>
      <c r="Y34" s="687"/>
      <c r="Z34" s="688">
        <v>0.2</v>
      </c>
      <c r="AA34" s="688"/>
      <c r="AB34" s="688"/>
      <c r="AC34" s="688"/>
      <c r="AD34" s="689">
        <v>81233</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6525639</v>
      </c>
      <c r="CS34" s="686"/>
      <c r="CT34" s="686"/>
      <c r="CU34" s="686"/>
      <c r="CV34" s="686"/>
      <c r="CW34" s="686"/>
      <c r="CX34" s="686"/>
      <c r="CY34" s="687"/>
      <c r="CZ34" s="690">
        <v>9.6</v>
      </c>
      <c r="DA34" s="719"/>
      <c r="DB34" s="719"/>
      <c r="DC34" s="723"/>
      <c r="DD34" s="694">
        <v>5087075</v>
      </c>
      <c r="DE34" s="686"/>
      <c r="DF34" s="686"/>
      <c r="DG34" s="686"/>
      <c r="DH34" s="686"/>
      <c r="DI34" s="686"/>
      <c r="DJ34" s="686"/>
      <c r="DK34" s="687"/>
      <c r="DL34" s="694">
        <v>3302203</v>
      </c>
      <c r="DM34" s="686"/>
      <c r="DN34" s="686"/>
      <c r="DO34" s="686"/>
      <c r="DP34" s="686"/>
      <c r="DQ34" s="686"/>
      <c r="DR34" s="686"/>
      <c r="DS34" s="686"/>
      <c r="DT34" s="686"/>
      <c r="DU34" s="686"/>
      <c r="DV34" s="687"/>
      <c r="DW34" s="690">
        <v>11.5</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557982</v>
      </c>
      <c r="S35" s="686"/>
      <c r="T35" s="686"/>
      <c r="U35" s="686"/>
      <c r="V35" s="686"/>
      <c r="W35" s="686"/>
      <c r="X35" s="686"/>
      <c r="Y35" s="687"/>
      <c r="Z35" s="688">
        <v>0.8</v>
      </c>
      <c r="AA35" s="688"/>
      <c r="AB35" s="688"/>
      <c r="AC35" s="688"/>
      <c r="AD35" s="689" t="s">
        <v>127</v>
      </c>
      <c r="AE35" s="689"/>
      <c r="AF35" s="689"/>
      <c r="AG35" s="689"/>
      <c r="AH35" s="689"/>
      <c r="AI35" s="689"/>
      <c r="AJ35" s="689"/>
      <c r="AK35" s="689"/>
      <c r="AL35" s="690" t="s">
        <v>127</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602494</v>
      </c>
      <c r="CS35" s="721"/>
      <c r="CT35" s="721"/>
      <c r="CU35" s="721"/>
      <c r="CV35" s="721"/>
      <c r="CW35" s="721"/>
      <c r="CX35" s="721"/>
      <c r="CY35" s="722"/>
      <c r="CZ35" s="690">
        <v>0.9</v>
      </c>
      <c r="DA35" s="719"/>
      <c r="DB35" s="719"/>
      <c r="DC35" s="723"/>
      <c r="DD35" s="694">
        <v>571035</v>
      </c>
      <c r="DE35" s="721"/>
      <c r="DF35" s="721"/>
      <c r="DG35" s="721"/>
      <c r="DH35" s="721"/>
      <c r="DI35" s="721"/>
      <c r="DJ35" s="721"/>
      <c r="DK35" s="722"/>
      <c r="DL35" s="694">
        <v>544074</v>
      </c>
      <c r="DM35" s="721"/>
      <c r="DN35" s="721"/>
      <c r="DO35" s="721"/>
      <c r="DP35" s="721"/>
      <c r="DQ35" s="721"/>
      <c r="DR35" s="721"/>
      <c r="DS35" s="721"/>
      <c r="DT35" s="721"/>
      <c r="DU35" s="721"/>
      <c r="DV35" s="722"/>
      <c r="DW35" s="690">
        <v>1.9</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1544700</v>
      </c>
      <c r="S36" s="686"/>
      <c r="T36" s="686"/>
      <c r="U36" s="686"/>
      <c r="V36" s="686"/>
      <c r="W36" s="686"/>
      <c r="X36" s="686"/>
      <c r="Y36" s="687"/>
      <c r="Z36" s="688">
        <v>2.2000000000000002</v>
      </c>
      <c r="AA36" s="688"/>
      <c r="AB36" s="688"/>
      <c r="AC36" s="688"/>
      <c r="AD36" s="689" t="s">
        <v>231</v>
      </c>
      <c r="AE36" s="689"/>
      <c r="AF36" s="689"/>
      <c r="AG36" s="689"/>
      <c r="AH36" s="689"/>
      <c r="AI36" s="689"/>
      <c r="AJ36" s="689"/>
      <c r="AK36" s="689"/>
      <c r="AL36" s="690" t="s">
        <v>231</v>
      </c>
      <c r="AM36" s="691"/>
      <c r="AN36" s="691"/>
      <c r="AO36" s="692"/>
      <c r="AP36" s="235"/>
      <c r="AQ36" s="759" t="s">
        <v>325</v>
      </c>
      <c r="AR36" s="760"/>
      <c r="AS36" s="760"/>
      <c r="AT36" s="760"/>
      <c r="AU36" s="760"/>
      <c r="AV36" s="760"/>
      <c r="AW36" s="760"/>
      <c r="AX36" s="760"/>
      <c r="AY36" s="761"/>
      <c r="AZ36" s="674">
        <v>7557459</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134336</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22207431</v>
      </c>
      <c r="CS36" s="686"/>
      <c r="CT36" s="686"/>
      <c r="CU36" s="686"/>
      <c r="CV36" s="686"/>
      <c r="CW36" s="686"/>
      <c r="CX36" s="686"/>
      <c r="CY36" s="687"/>
      <c r="CZ36" s="690">
        <v>32.700000000000003</v>
      </c>
      <c r="DA36" s="719"/>
      <c r="DB36" s="719"/>
      <c r="DC36" s="723"/>
      <c r="DD36" s="694">
        <v>6321392</v>
      </c>
      <c r="DE36" s="686"/>
      <c r="DF36" s="686"/>
      <c r="DG36" s="686"/>
      <c r="DH36" s="686"/>
      <c r="DI36" s="686"/>
      <c r="DJ36" s="686"/>
      <c r="DK36" s="687"/>
      <c r="DL36" s="694">
        <v>3990210</v>
      </c>
      <c r="DM36" s="686"/>
      <c r="DN36" s="686"/>
      <c r="DO36" s="686"/>
      <c r="DP36" s="686"/>
      <c r="DQ36" s="686"/>
      <c r="DR36" s="686"/>
      <c r="DS36" s="686"/>
      <c r="DT36" s="686"/>
      <c r="DU36" s="686"/>
      <c r="DV36" s="687"/>
      <c r="DW36" s="690">
        <v>13.9</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1601881</v>
      </c>
      <c r="S37" s="686"/>
      <c r="T37" s="686"/>
      <c r="U37" s="686"/>
      <c r="V37" s="686"/>
      <c r="W37" s="686"/>
      <c r="X37" s="686"/>
      <c r="Y37" s="687"/>
      <c r="Z37" s="688">
        <v>2.2999999999999998</v>
      </c>
      <c r="AA37" s="688"/>
      <c r="AB37" s="688"/>
      <c r="AC37" s="688"/>
      <c r="AD37" s="689" t="s">
        <v>231</v>
      </c>
      <c r="AE37" s="689"/>
      <c r="AF37" s="689"/>
      <c r="AG37" s="689"/>
      <c r="AH37" s="689"/>
      <c r="AI37" s="689"/>
      <c r="AJ37" s="689"/>
      <c r="AK37" s="689"/>
      <c r="AL37" s="690" t="s">
        <v>127</v>
      </c>
      <c r="AM37" s="691"/>
      <c r="AN37" s="691"/>
      <c r="AO37" s="692"/>
      <c r="AQ37" s="763" t="s">
        <v>329</v>
      </c>
      <c r="AR37" s="764"/>
      <c r="AS37" s="764"/>
      <c r="AT37" s="764"/>
      <c r="AU37" s="764"/>
      <c r="AV37" s="764"/>
      <c r="AW37" s="764"/>
      <c r="AX37" s="764"/>
      <c r="AY37" s="765"/>
      <c r="AZ37" s="685">
        <v>1940000</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-93063</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3321481</v>
      </c>
      <c r="CS37" s="721"/>
      <c r="CT37" s="721"/>
      <c r="CU37" s="721"/>
      <c r="CV37" s="721"/>
      <c r="CW37" s="721"/>
      <c r="CX37" s="721"/>
      <c r="CY37" s="722"/>
      <c r="CZ37" s="690">
        <v>4.9000000000000004</v>
      </c>
      <c r="DA37" s="719"/>
      <c r="DB37" s="719"/>
      <c r="DC37" s="723"/>
      <c r="DD37" s="694">
        <v>2380259</v>
      </c>
      <c r="DE37" s="721"/>
      <c r="DF37" s="721"/>
      <c r="DG37" s="721"/>
      <c r="DH37" s="721"/>
      <c r="DI37" s="721"/>
      <c r="DJ37" s="721"/>
      <c r="DK37" s="722"/>
      <c r="DL37" s="694">
        <v>2062190</v>
      </c>
      <c r="DM37" s="721"/>
      <c r="DN37" s="721"/>
      <c r="DO37" s="721"/>
      <c r="DP37" s="721"/>
      <c r="DQ37" s="721"/>
      <c r="DR37" s="721"/>
      <c r="DS37" s="721"/>
      <c r="DT37" s="721"/>
      <c r="DU37" s="721"/>
      <c r="DV37" s="722"/>
      <c r="DW37" s="690">
        <v>7.2</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3142193</v>
      </c>
      <c r="S38" s="686"/>
      <c r="T38" s="686"/>
      <c r="U38" s="686"/>
      <c r="V38" s="686"/>
      <c r="W38" s="686"/>
      <c r="X38" s="686"/>
      <c r="Y38" s="687"/>
      <c r="Z38" s="688">
        <v>4.5</v>
      </c>
      <c r="AA38" s="688"/>
      <c r="AB38" s="688"/>
      <c r="AC38" s="688"/>
      <c r="AD38" s="689">
        <v>6277</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1280466</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19132</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4322635</v>
      </c>
      <c r="CS38" s="686"/>
      <c r="CT38" s="686"/>
      <c r="CU38" s="686"/>
      <c r="CV38" s="686"/>
      <c r="CW38" s="686"/>
      <c r="CX38" s="686"/>
      <c r="CY38" s="687"/>
      <c r="CZ38" s="690">
        <v>6.4</v>
      </c>
      <c r="DA38" s="719"/>
      <c r="DB38" s="719"/>
      <c r="DC38" s="723"/>
      <c r="DD38" s="694">
        <v>3506084</v>
      </c>
      <c r="DE38" s="686"/>
      <c r="DF38" s="686"/>
      <c r="DG38" s="686"/>
      <c r="DH38" s="686"/>
      <c r="DI38" s="686"/>
      <c r="DJ38" s="686"/>
      <c r="DK38" s="687"/>
      <c r="DL38" s="694">
        <v>3438007</v>
      </c>
      <c r="DM38" s="686"/>
      <c r="DN38" s="686"/>
      <c r="DO38" s="686"/>
      <c r="DP38" s="686"/>
      <c r="DQ38" s="686"/>
      <c r="DR38" s="686"/>
      <c r="DS38" s="686"/>
      <c r="DT38" s="686"/>
      <c r="DU38" s="686"/>
      <c r="DV38" s="687"/>
      <c r="DW38" s="690">
        <v>12</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4180700</v>
      </c>
      <c r="S39" s="686"/>
      <c r="T39" s="686"/>
      <c r="U39" s="686"/>
      <c r="V39" s="686"/>
      <c r="W39" s="686"/>
      <c r="X39" s="686"/>
      <c r="Y39" s="687"/>
      <c r="Z39" s="688">
        <v>6</v>
      </c>
      <c r="AA39" s="688"/>
      <c r="AB39" s="688"/>
      <c r="AC39" s="688"/>
      <c r="AD39" s="689" t="s">
        <v>231</v>
      </c>
      <c r="AE39" s="689"/>
      <c r="AF39" s="689"/>
      <c r="AG39" s="689"/>
      <c r="AH39" s="689"/>
      <c r="AI39" s="689"/>
      <c r="AJ39" s="689"/>
      <c r="AK39" s="689"/>
      <c r="AL39" s="690" t="s">
        <v>231</v>
      </c>
      <c r="AM39" s="691"/>
      <c r="AN39" s="691"/>
      <c r="AO39" s="692"/>
      <c r="AQ39" s="763" t="s">
        <v>337</v>
      </c>
      <c r="AR39" s="764"/>
      <c r="AS39" s="764"/>
      <c r="AT39" s="764"/>
      <c r="AU39" s="764"/>
      <c r="AV39" s="764"/>
      <c r="AW39" s="764"/>
      <c r="AX39" s="764"/>
      <c r="AY39" s="765"/>
      <c r="AZ39" s="685">
        <v>14358</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29743</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579352</v>
      </c>
      <c r="CS39" s="721"/>
      <c r="CT39" s="721"/>
      <c r="CU39" s="721"/>
      <c r="CV39" s="721"/>
      <c r="CW39" s="721"/>
      <c r="CX39" s="721"/>
      <c r="CY39" s="722"/>
      <c r="CZ39" s="690">
        <v>0.9</v>
      </c>
      <c r="DA39" s="719"/>
      <c r="DB39" s="719"/>
      <c r="DC39" s="723"/>
      <c r="DD39" s="694">
        <v>494299</v>
      </c>
      <c r="DE39" s="721"/>
      <c r="DF39" s="721"/>
      <c r="DG39" s="721"/>
      <c r="DH39" s="721"/>
      <c r="DI39" s="721"/>
      <c r="DJ39" s="721"/>
      <c r="DK39" s="722"/>
      <c r="DL39" s="694" t="s">
        <v>127</v>
      </c>
      <c r="DM39" s="721"/>
      <c r="DN39" s="721"/>
      <c r="DO39" s="721"/>
      <c r="DP39" s="721"/>
      <c r="DQ39" s="721"/>
      <c r="DR39" s="721"/>
      <c r="DS39" s="721"/>
      <c r="DT39" s="721"/>
      <c r="DU39" s="721"/>
      <c r="DV39" s="722"/>
      <c r="DW39" s="690" t="s">
        <v>231</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127</v>
      </c>
      <c r="S40" s="686"/>
      <c r="T40" s="686"/>
      <c r="U40" s="686"/>
      <c r="V40" s="686"/>
      <c r="W40" s="686"/>
      <c r="X40" s="686"/>
      <c r="Y40" s="687"/>
      <c r="Z40" s="688" t="s">
        <v>127</v>
      </c>
      <c r="AA40" s="688"/>
      <c r="AB40" s="688"/>
      <c r="AC40" s="688"/>
      <c r="AD40" s="689" t="s">
        <v>231</v>
      </c>
      <c r="AE40" s="689"/>
      <c r="AF40" s="689"/>
      <c r="AG40" s="689"/>
      <c r="AH40" s="689"/>
      <c r="AI40" s="689"/>
      <c r="AJ40" s="689"/>
      <c r="AK40" s="689"/>
      <c r="AL40" s="690" t="s">
        <v>231</v>
      </c>
      <c r="AM40" s="691"/>
      <c r="AN40" s="691"/>
      <c r="AO40" s="692"/>
      <c r="AQ40" s="763" t="s">
        <v>341</v>
      </c>
      <c r="AR40" s="764"/>
      <c r="AS40" s="764"/>
      <c r="AT40" s="764"/>
      <c r="AU40" s="764"/>
      <c r="AV40" s="764"/>
      <c r="AW40" s="764"/>
      <c r="AX40" s="764"/>
      <c r="AY40" s="765"/>
      <c r="AZ40" s="685" t="s">
        <v>127</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98</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3470352</v>
      </c>
      <c r="CS40" s="686"/>
      <c r="CT40" s="686"/>
      <c r="CU40" s="686"/>
      <c r="CV40" s="686"/>
      <c r="CW40" s="686"/>
      <c r="CX40" s="686"/>
      <c r="CY40" s="687"/>
      <c r="CZ40" s="690">
        <v>5.0999999999999996</v>
      </c>
      <c r="DA40" s="719"/>
      <c r="DB40" s="719"/>
      <c r="DC40" s="723"/>
      <c r="DD40" s="694">
        <v>1010423</v>
      </c>
      <c r="DE40" s="686"/>
      <c r="DF40" s="686"/>
      <c r="DG40" s="686"/>
      <c r="DH40" s="686"/>
      <c r="DI40" s="686"/>
      <c r="DJ40" s="686"/>
      <c r="DK40" s="687"/>
      <c r="DL40" s="694" t="s">
        <v>127</v>
      </c>
      <c r="DM40" s="686"/>
      <c r="DN40" s="686"/>
      <c r="DO40" s="686"/>
      <c r="DP40" s="686"/>
      <c r="DQ40" s="686"/>
      <c r="DR40" s="686"/>
      <c r="DS40" s="686"/>
      <c r="DT40" s="686"/>
      <c r="DU40" s="686"/>
      <c r="DV40" s="687"/>
      <c r="DW40" s="690" t="s">
        <v>127</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231</v>
      </c>
      <c r="S41" s="686"/>
      <c r="T41" s="686"/>
      <c r="U41" s="686"/>
      <c r="V41" s="686"/>
      <c r="W41" s="686"/>
      <c r="X41" s="686"/>
      <c r="Y41" s="687"/>
      <c r="Z41" s="688" t="s">
        <v>127</v>
      </c>
      <c r="AA41" s="688"/>
      <c r="AB41" s="688"/>
      <c r="AC41" s="688"/>
      <c r="AD41" s="689" t="s">
        <v>127</v>
      </c>
      <c r="AE41" s="689"/>
      <c r="AF41" s="689"/>
      <c r="AG41" s="689"/>
      <c r="AH41" s="689"/>
      <c r="AI41" s="689"/>
      <c r="AJ41" s="689"/>
      <c r="AK41" s="689"/>
      <c r="AL41" s="690" t="s">
        <v>127</v>
      </c>
      <c r="AM41" s="691"/>
      <c r="AN41" s="691"/>
      <c r="AO41" s="692"/>
      <c r="AQ41" s="763" t="s">
        <v>346</v>
      </c>
      <c r="AR41" s="764"/>
      <c r="AS41" s="764"/>
      <c r="AT41" s="764"/>
      <c r="AU41" s="764"/>
      <c r="AV41" s="764"/>
      <c r="AW41" s="764"/>
      <c r="AX41" s="764"/>
      <c r="AY41" s="765"/>
      <c r="AZ41" s="685">
        <v>867044</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t="s">
        <v>127</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231</v>
      </c>
      <c r="CS41" s="721"/>
      <c r="CT41" s="721"/>
      <c r="CU41" s="721"/>
      <c r="CV41" s="721"/>
      <c r="CW41" s="721"/>
      <c r="CX41" s="721"/>
      <c r="CY41" s="722"/>
      <c r="CZ41" s="690" t="s">
        <v>127</v>
      </c>
      <c r="DA41" s="719"/>
      <c r="DB41" s="719"/>
      <c r="DC41" s="723"/>
      <c r="DD41" s="694" t="s">
        <v>127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1321400</v>
      </c>
      <c r="S42" s="686"/>
      <c r="T42" s="686"/>
      <c r="U42" s="686"/>
      <c r="V42" s="686"/>
      <c r="W42" s="686"/>
      <c r="X42" s="686"/>
      <c r="Y42" s="687"/>
      <c r="Z42" s="688">
        <v>1.9</v>
      </c>
      <c r="AA42" s="688"/>
      <c r="AB42" s="688"/>
      <c r="AC42" s="688"/>
      <c r="AD42" s="689" t="s">
        <v>231</v>
      </c>
      <c r="AE42" s="689"/>
      <c r="AF42" s="689"/>
      <c r="AG42" s="689"/>
      <c r="AH42" s="689"/>
      <c r="AI42" s="689"/>
      <c r="AJ42" s="689"/>
      <c r="AK42" s="689"/>
      <c r="AL42" s="690" t="s">
        <v>127</v>
      </c>
      <c r="AM42" s="691"/>
      <c r="AN42" s="691"/>
      <c r="AO42" s="692"/>
      <c r="AQ42" s="784" t="s">
        <v>350</v>
      </c>
      <c r="AR42" s="785"/>
      <c r="AS42" s="785"/>
      <c r="AT42" s="785"/>
      <c r="AU42" s="785"/>
      <c r="AV42" s="785"/>
      <c r="AW42" s="785"/>
      <c r="AX42" s="785"/>
      <c r="AY42" s="786"/>
      <c r="AZ42" s="776">
        <v>3455591</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304</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6858211</v>
      </c>
      <c r="CS42" s="686"/>
      <c r="CT42" s="686"/>
      <c r="CU42" s="686"/>
      <c r="CV42" s="686"/>
      <c r="CW42" s="686"/>
      <c r="CX42" s="686"/>
      <c r="CY42" s="687"/>
      <c r="CZ42" s="690">
        <v>10.1</v>
      </c>
      <c r="DA42" s="691"/>
      <c r="DB42" s="691"/>
      <c r="DC42" s="703"/>
      <c r="DD42" s="694">
        <v>2473068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69848907</v>
      </c>
      <c r="S43" s="777"/>
      <c r="T43" s="777"/>
      <c r="U43" s="777"/>
      <c r="V43" s="777"/>
      <c r="W43" s="777"/>
      <c r="X43" s="777"/>
      <c r="Y43" s="778"/>
      <c r="Z43" s="779">
        <v>100</v>
      </c>
      <c r="AA43" s="779"/>
      <c r="AB43" s="779"/>
      <c r="AC43" s="779"/>
      <c r="AD43" s="780">
        <v>27351892</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191258</v>
      </c>
      <c r="CS43" s="721"/>
      <c r="CT43" s="721"/>
      <c r="CU43" s="721"/>
      <c r="CV43" s="721"/>
      <c r="CW43" s="721"/>
      <c r="CX43" s="721"/>
      <c r="CY43" s="722"/>
      <c r="CZ43" s="690">
        <v>0.3</v>
      </c>
      <c r="DA43" s="719"/>
      <c r="DB43" s="719"/>
      <c r="DC43" s="723"/>
      <c r="DD43" s="694">
        <v>190458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6633590</v>
      </c>
      <c r="CS44" s="686"/>
      <c r="CT44" s="686"/>
      <c r="CU44" s="686"/>
      <c r="CV44" s="686"/>
      <c r="CW44" s="686"/>
      <c r="CX44" s="686"/>
      <c r="CY44" s="687"/>
      <c r="CZ44" s="690">
        <v>9.8000000000000007</v>
      </c>
      <c r="DA44" s="691"/>
      <c r="DB44" s="691"/>
      <c r="DC44" s="703"/>
      <c r="DD44" s="694">
        <v>2430812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3487407</v>
      </c>
      <c r="CS45" s="721"/>
      <c r="CT45" s="721"/>
      <c r="CU45" s="721"/>
      <c r="CV45" s="721"/>
      <c r="CW45" s="721"/>
      <c r="CX45" s="721"/>
      <c r="CY45" s="722"/>
      <c r="CZ45" s="690">
        <v>5.0999999999999996</v>
      </c>
      <c r="DA45" s="719"/>
      <c r="DB45" s="719"/>
      <c r="DC45" s="723"/>
      <c r="DD45" s="694">
        <v>378270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2920372</v>
      </c>
      <c r="CS46" s="686"/>
      <c r="CT46" s="686"/>
      <c r="CU46" s="686"/>
      <c r="CV46" s="686"/>
      <c r="CW46" s="686"/>
      <c r="CX46" s="686"/>
      <c r="CY46" s="687"/>
      <c r="CZ46" s="690">
        <v>4.3</v>
      </c>
      <c r="DA46" s="691"/>
      <c r="DB46" s="691"/>
      <c r="DC46" s="703"/>
      <c r="DD46" s="694">
        <v>1896531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224621</v>
      </c>
      <c r="CS47" s="721"/>
      <c r="CT47" s="721"/>
      <c r="CU47" s="721"/>
      <c r="CV47" s="721"/>
      <c r="CW47" s="721"/>
      <c r="CX47" s="721"/>
      <c r="CY47" s="722"/>
      <c r="CZ47" s="690">
        <v>0.3</v>
      </c>
      <c r="DA47" s="719"/>
      <c r="DB47" s="719"/>
      <c r="DC47" s="723"/>
      <c r="DD47" s="694">
        <v>42256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127</v>
      </c>
      <c r="CS48" s="686"/>
      <c r="CT48" s="686"/>
      <c r="CU48" s="686"/>
      <c r="CV48" s="686"/>
      <c r="CW48" s="686"/>
      <c r="CX48" s="686"/>
      <c r="CY48" s="687"/>
      <c r="CZ48" s="690" t="s">
        <v>231</v>
      </c>
      <c r="DA48" s="691"/>
      <c r="DB48" s="691"/>
      <c r="DC48" s="703"/>
      <c r="DD48" s="694" t="s">
        <v>231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67852096</v>
      </c>
      <c r="CS49" s="756"/>
      <c r="CT49" s="756"/>
      <c r="CU49" s="756"/>
      <c r="CV49" s="756"/>
      <c r="CW49" s="756"/>
      <c r="CX49" s="756"/>
      <c r="CY49" s="787"/>
      <c r="CZ49" s="781">
        <v>100</v>
      </c>
      <c r="DA49" s="788"/>
      <c r="DB49" s="788"/>
      <c r="DC49" s="789"/>
      <c r="DD49" s="790">
        <v>33668278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bllOChFRJb+k5zCvwubekUS4aQGXCilJ4YtBkiwDqvbyo2lp4H9HMJsjbilVhYoGKgRCSZ8GlFcBk6nmfYYIqQ==" saltValue="yJFVrALgwTHV/879v8Rc0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69724</v>
      </c>
      <c r="R7" s="821"/>
      <c r="S7" s="821"/>
      <c r="T7" s="821"/>
      <c r="U7" s="821"/>
      <c r="V7" s="821">
        <v>67725</v>
      </c>
      <c r="W7" s="821"/>
      <c r="X7" s="821"/>
      <c r="Y7" s="821"/>
      <c r="Z7" s="821"/>
      <c r="AA7" s="821">
        <v>1999</v>
      </c>
      <c r="AB7" s="821"/>
      <c r="AC7" s="821"/>
      <c r="AD7" s="821"/>
      <c r="AE7" s="822"/>
      <c r="AF7" s="823">
        <v>1846</v>
      </c>
      <c r="AG7" s="824"/>
      <c r="AH7" s="824"/>
      <c r="AI7" s="824"/>
      <c r="AJ7" s="825"/>
      <c r="AK7" s="860">
        <v>1545</v>
      </c>
      <c r="AL7" s="861"/>
      <c r="AM7" s="861"/>
      <c r="AN7" s="861"/>
      <c r="AO7" s="861"/>
      <c r="AP7" s="861">
        <v>40707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607</v>
      </c>
      <c r="BS7" s="864" t="s">
        <v>608</v>
      </c>
      <c r="BT7" s="865"/>
      <c r="BU7" s="865"/>
      <c r="BV7" s="865"/>
      <c r="BW7" s="865"/>
      <c r="BX7" s="865"/>
      <c r="BY7" s="865"/>
      <c r="BZ7" s="865"/>
      <c r="CA7" s="865"/>
      <c r="CB7" s="865"/>
      <c r="CC7" s="865"/>
      <c r="CD7" s="865"/>
      <c r="CE7" s="865"/>
      <c r="CF7" s="865"/>
      <c r="CG7" s="866"/>
      <c r="CH7" s="857">
        <v>0</v>
      </c>
      <c r="CI7" s="858"/>
      <c r="CJ7" s="858"/>
      <c r="CK7" s="858"/>
      <c r="CL7" s="859"/>
      <c r="CM7" s="857">
        <v>525</v>
      </c>
      <c r="CN7" s="858"/>
      <c r="CO7" s="858"/>
      <c r="CP7" s="858"/>
      <c r="CQ7" s="859"/>
      <c r="CR7" s="857">
        <v>3</v>
      </c>
      <c r="CS7" s="858"/>
      <c r="CT7" s="858"/>
      <c r="CU7" s="858"/>
      <c r="CV7" s="859"/>
      <c r="CW7" s="857" t="s">
        <v>599</v>
      </c>
      <c r="CX7" s="858"/>
      <c r="CY7" s="858"/>
      <c r="CZ7" s="858"/>
      <c r="DA7" s="859"/>
      <c r="DB7" s="857" t="s">
        <v>599</v>
      </c>
      <c r="DC7" s="858"/>
      <c r="DD7" s="858"/>
      <c r="DE7" s="858"/>
      <c r="DF7" s="859"/>
      <c r="DG7" s="857" t="s">
        <v>599</v>
      </c>
      <c r="DH7" s="858"/>
      <c r="DI7" s="858"/>
      <c r="DJ7" s="858"/>
      <c r="DK7" s="859"/>
      <c r="DL7" s="857" t="s">
        <v>599</v>
      </c>
      <c r="DM7" s="858"/>
      <c r="DN7" s="858"/>
      <c r="DO7" s="858"/>
      <c r="DP7" s="859"/>
      <c r="DQ7" s="857" t="s">
        <v>599</v>
      </c>
      <c r="DR7" s="858"/>
      <c r="DS7" s="858"/>
      <c r="DT7" s="858"/>
      <c r="DU7" s="859"/>
      <c r="DV7" s="838"/>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v>124</v>
      </c>
      <c r="R8" s="845"/>
      <c r="S8" s="845"/>
      <c r="T8" s="845"/>
      <c r="U8" s="845"/>
      <c r="V8" s="845">
        <v>127</v>
      </c>
      <c r="W8" s="845"/>
      <c r="X8" s="845"/>
      <c r="Y8" s="845"/>
      <c r="Z8" s="845"/>
      <c r="AA8" s="845">
        <v>0</v>
      </c>
      <c r="AB8" s="845"/>
      <c r="AC8" s="845"/>
      <c r="AD8" s="845"/>
      <c r="AE8" s="846"/>
      <c r="AF8" s="847" t="s">
        <v>127</v>
      </c>
      <c r="AG8" s="848"/>
      <c r="AH8" s="848"/>
      <c r="AI8" s="848"/>
      <c r="AJ8" s="849"/>
      <c r="AK8" s="850" t="s">
        <v>598</v>
      </c>
      <c r="AL8" s="851"/>
      <c r="AM8" s="851"/>
      <c r="AN8" s="851"/>
      <c r="AO8" s="851"/>
      <c r="AP8" s="851" t="s">
        <v>598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609</v>
      </c>
      <c r="BT8" s="855"/>
      <c r="BU8" s="855"/>
      <c r="BV8" s="855"/>
      <c r="BW8" s="855"/>
      <c r="BX8" s="855"/>
      <c r="BY8" s="855"/>
      <c r="BZ8" s="855"/>
      <c r="CA8" s="855"/>
      <c r="CB8" s="855"/>
      <c r="CC8" s="855"/>
      <c r="CD8" s="855"/>
      <c r="CE8" s="855"/>
      <c r="CF8" s="855"/>
      <c r="CG8" s="856"/>
      <c r="CH8" s="867">
        <v>0</v>
      </c>
      <c r="CI8" s="868"/>
      <c r="CJ8" s="868"/>
      <c r="CK8" s="868"/>
      <c r="CL8" s="869"/>
      <c r="CM8" s="867">
        <v>122</v>
      </c>
      <c r="CN8" s="868"/>
      <c r="CO8" s="868"/>
      <c r="CP8" s="868"/>
      <c r="CQ8" s="869"/>
      <c r="CR8" s="867">
        <v>90</v>
      </c>
      <c r="CS8" s="868"/>
      <c r="CT8" s="868"/>
      <c r="CU8" s="868"/>
      <c r="CV8" s="869"/>
      <c r="CW8" s="867">
        <v>13</v>
      </c>
      <c r="CX8" s="868"/>
      <c r="CY8" s="868"/>
      <c r="CZ8" s="868"/>
      <c r="DA8" s="869"/>
      <c r="DB8" s="867" t="s">
        <v>599</v>
      </c>
      <c r="DC8" s="868"/>
      <c r="DD8" s="868"/>
      <c r="DE8" s="868"/>
      <c r="DF8" s="869"/>
      <c r="DG8" s="867" t="s">
        <v>599</v>
      </c>
      <c r="DH8" s="868"/>
      <c r="DI8" s="868"/>
      <c r="DJ8" s="868"/>
      <c r="DK8" s="869"/>
      <c r="DL8" s="867" t="s">
        <v>599</v>
      </c>
      <c r="DM8" s="868"/>
      <c r="DN8" s="868"/>
      <c r="DO8" s="868"/>
      <c r="DP8" s="869"/>
      <c r="DQ8" s="867" t="s">
        <v>599</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610</v>
      </c>
      <c r="BT9" s="855"/>
      <c r="BU9" s="855"/>
      <c r="BV9" s="855"/>
      <c r="BW9" s="855"/>
      <c r="BX9" s="855"/>
      <c r="BY9" s="855"/>
      <c r="BZ9" s="855"/>
      <c r="CA9" s="855"/>
      <c r="CB9" s="855"/>
      <c r="CC9" s="855"/>
      <c r="CD9" s="855"/>
      <c r="CE9" s="855"/>
      <c r="CF9" s="855"/>
      <c r="CG9" s="856"/>
      <c r="CH9" s="867">
        <v>-1</v>
      </c>
      <c r="CI9" s="868"/>
      <c r="CJ9" s="868"/>
      <c r="CK9" s="868"/>
      <c r="CL9" s="869"/>
      <c r="CM9" s="867">
        <v>41</v>
      </c>
      <c r="CN9" s="868"/>
      <c r="CO9" s="868"/>
      <c r="CP9" s="868"/>
      <c r="CQ9" s="869"/>
      <c r="CR9" s="867">
        <v>4</v>
      </c>
      <c r="CS9" s="868"/>
      <c r="CT9" s="868"/>
      <c r="CU9" s="868"/>
      <c r="CV9" s="869"/>
      <c r="CW9" s="867">
        <v>14</v>
      </c>
      <c r="CX9" s="868"/>
      <c r="CY9" s="868"/>
      <c r="CZ9" s="868"/>
      <c r="DA9" s="869"/>
      <c r="DB9" s="867" t="s">
        <v>599</v>
      </c>
      <c r="DC9" s="868"/>
      <c r="DD9" s="868"/>
      <c r="DE9" s="868"/>
      <c r="DF9" s="869"/>
      <c r="DG9" s="867" t="s">
        <v>599</v>
      </c>
      <c r="DH9" s="868"/>
      <c r="DI9" s="868"/>
      <c r="DJ9" s="868"/>
      <c r="DK9" s="869"/>
      <c r="DL9" s="867" t="s">
        <v>599</v>
      </c>
      <c r="DM9" s="868"/>
      <c r="DN9" s="868"/>
      <c r="DO9" s="868"/>
      <c r="DP9" s="869"/>
      <c r="DQ9" s="867" t="s">
        <v>599</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69849</v>
      </c>
      <c r="R23" s="880"/>
      <c r="S23" s="880"/>
      <c r="T23" s="880"/>
      <c r="U23" s="880"/>
      <c r="V23" s="880">
        <v>67852</v>
      </c>
      <c r="W23" s="880"/>
      <c r="X23" s="880"/>
      <c r="Y23" s="880"/>
      <c r="Z23" s="880"/>
      <c r="AA23" s="880">
        <v>1997</v>
      </c>
      <c r="AB23" s="880"/>
      <c r="AC23" s="880"/>
      <c r="AD23" s="880"/>
      <c r="AE23" s="881"/>
      <c r="AF23" s="882">
        <v>1846</v>
      </c>
      <c r="AG23" s="880"/>
      <c r="AH23" s="880"/>
      <c r="AI23" s="880"/>
      <c r="AJ23" s="883"/>
      <c r="AK23" s="884"/>
      <c r="AL23" s="885"/>
      <c r="AM23" s="885"/>
      <c r="AN23" s="885"/>
      <c r="AO23" s="885"/>
      <c r="AP23" s="880">
        <v>40707</v>
      </c>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13191</v>
      </c>
      <c r="R28" s="909"/>
      <c r="S28" s="909"/>
      <c r="T28" s="909"/>
      <c r="U28" s="909"/>
      <c r="V28" s="909">
        <v>13057</v>
      </c>
      <c r="W28" s="909"/>
      <c r="X28" s="909"/>
      <c r="Y28" s="909"/>
      <c r="Z28" s="909"/>
      <c r="AA28" s="909">
        <v>134</v>
      </c>
      <c r="AB28" s="909"/>
      <c r="AC28" s="909"/>
      <c r="AD28" s="909"/>
      <c r="AE28" s="910"/>
      <c r="AF28" s="911">
        <v>134</v>
      </c>
      <c r="AG28" s="909"/>
      <c r="AH28" s="909"/>
      <c r="AI28" s="909"/>
      <c r="AJ28" s="912"/>
      <c r="AK28" s="913">
        <v>867</v>
      </c>
      <c r="AL28" s="904"/>
      <c r="AM28" s="904"/>
      <c r="AN28" s="904"/>
      <c r="AO28" s="904"/>
      <c r="AP28" s="904" t="s">
        <v>598</v>
      </c>
      <c r="AQ28" s="904"/>
      <c r="AR28" s="904"/>
      <c r="AS28" s="904"/>
      <c r="AT28" s="904"/>
      <c r="AU28" s="904" t="s">
        <v>599</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41</v>
      </c>
      <c r="R29" s="845"/>
      <c r="S29" s="845"/>
      <c r="T29" s="845"/>
      <c r="U29" s="845"/>
      <c r="V29" s="845">
        <v>36</v>
      </c>
      <c r="W29" s="845"/>
      <c r="X29" s="845"/>
      <c r="Y29" s="845"/>
      <c r="Z29" s="845"/>
      <c r="AA29" s="845">
        <v>5</v>
      </c>
      <c r="AB29" s="845"/>
      <c r="AC29" s="845"/>
      <c r="AD29" s="845"/>
      <c r="AE29" s="846"/>
      <c r="AF29" s="847">
        <v>5</v>
      </c>
      <c r="AG29" s="848"/>
      <c r="AH29" s="848"/>
      <c r="AI29" s="848"/>
      <c r="AJ29" s="849"/>
      <c r="AK29" s="916" t="s">
        <v>598</v>
      </c>
      <c r="AL29" s="917"/>
      <c r="AM29" s="917"/>
      <c r="AN29" s="917"/>
      <c r="AO29" s="917"/>
      <c r="AP29" s="917" t="s">
        <v>598</v>
      </c>
      <c r="AQ29" s="917"/>
      <c r="AR29" s="917"/>
      <c r="AS29" s="917"/>
      <c r="AT29" s="917"/>
      <c r="AU29" s="917" t="s">
        <v>599</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12113</v>
      </c>
      <c r="R30" s="845"/>
      <c r="S30" s="845"/>
      <c r="T30" s="845"/>
      <c r="U30" s="845"/>
      <c r="V30" s="845">
        <v>11999</v>
      </c>
      <c r="W30" s="845"/>
      <c r="X30" s="845"/>
      <c r="Y30" s="845"/>
      <c r="Z30" s="845"/>
      <c r="AA30" s="845">
        <v>114</v>
      </c>
      <c r="AB30" s="845"/>
      <c r="AC30" s="845"/>
      <c r="AD30" s="845"/>
      <c r="AE30" s="846"/>
      <c r="AF30" s="847">
        <v>114</v>
      </c>
      <c r="AG30" s="848"/>
      <c r="AH30" s="848"/>
      <c r="AI30" s="848"/>
      <c r="AJ30" s="849"/>
      <c r="AK30" s="916">
        <v>1816</v>
      </c>
      <c r="AL30" s="917"/>
      <c r="AM30" s="917"/>
      <c r="AN30" s="917"/>
      <c r="AO30" s="917"/>
      <c r="AP30" s="917" t="s">
        <v>598</v>
      </c>
      <c r="AQ30" s="917"/>
      <c r="AR30" s="917"/>
      <c r="AS30" s="917"/>
      <c r="AT30" s="917"/>
      <c r="AU30" s="917" t="s">
        <v>599</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1849</v>
      </c>
      <c r="R31" s="845"/>
      <c r="S31" s="845"/>
      <c r="T31" s="845"/>
      <c r="U31" s="845"/>
      <c r="V31" s="845">
        <v>1843</v>
      </c>
      <c r="W31" s="845"/>
      <c r="X31" s="845"/>
      <c r="Y31" s="845"/>
      <c r="Z31" s="845"/>
      <c r="AA31" s="845">
        <v>6</v>
      </c>
      <c r="AB31" s="845"/>
      <c r="AC31" s="845"/>
      <c r="AD31" s="845"/>
      <c r="AE31" s="846"/>
      <c r="AF31" s="847">
        <v>6</v>
      </c>
      <c r="AG31" s="848"/>
      <c r="AH31" s="848"/>
      <c r="AI31" s="848"/>
      <c r="AJ31" s="849"/>
      <c r="AK31" s="916">
        <v>323</v>
      </c>
      <c r="AL31" s="917"/>
      <c r="AM31" s="917"/>
      <c r="AN31" s="917"/>
      <c r="AO31" s="917"/>
      <c r="AP31" s="917" t="s">
        <v>598</v>
      </c>
      <c r="AQ31" s="917"/>
      <c r="AR31" s="917"/>
      <c r="AS31" s="917"/>
      <c r="AT31" s="917"/>
      <c r="AU31" s="917" t="s">
        <v>599</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19469</v>
      </c>
      <c r="R32" s="845"/>
      <c r="S32" s="845"/>
      <c r="T32" s="845"/>
      <c r="U32" s="845"/>
      <c r="V32" s="845">
        <v>19280</v>
      </c>
      <c r="W32" s="845"/>
      <c r="X32" s="845"/>
      <c r="Y32" s="845"/>
      <c r="Z32" s="845"/>
      <c r="AA32" s="845">
        <v>189</v>
      </c>
      <c r="AB32" s="845"/>
      <c r="AC32" s="845"/>
      <c r="AD32" s="845"/>
      <c r="AE32" s="846"/>
      <c r="AF32" s="847">
        <v>1259</v>
      </c>
      <c r="AG32" s="848"/>
      <c r="AH32" s="848"/>
      <c r="AI32" s="848"/>
      <c r="AJ32" s="849"/>
      <c r="AK32" s="916">
        <v>1940</v>
      </c>
      <c r="AL32" s="917"/>
      <c r="AM32" s="917"/>
      <c r="AN32" s="917"/>
      <c r="AO32" s="917"/>
      <c r="AP32" s="917">
        <v>6730</v>
      </c>
      <c r="AQ32" s="917"/>
      <c r="AR32" s="917"/>
      <c r="AS32" s="917"/>
      <c r="AT32" s="917"/>
      <c r="AU32" s="917">
        <v>4361</v>
      </c>
      <c r="AV32" s="917"/>
      <c r="AW32" s="917"/>
      <c r="AX32" s="917"/>
      <c r="AY32" s="917"/>
      <c r="AZ32" s="918"/>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408</v>
      </c>
      <c r="C33" s="842"/>
      <c r="D33" s="842"/>
      <c r="E33" s="842"/>
      <c r="F33" s="842"/>
      <c r="G33" s="842"/>
      <c r="H33" s="842"/>
      <c r="I33" s="842"/>
      <c r="J33" s="842"/>
      <c r="K33" s="842"/>
      <c r="L33" s="842"/>
      <c r="M33" s="842"/>
      <c r="N33" s="842"/>
      <c r="O33" s="842"/>
      <c r="P33" s="843"/>
      <c r="Q33" s="844">
        <v>2367</v>
      </c>
      <c r="R33" s="845"/>
      <c r="S33" s="845"/>
      <c r="T33" s="845"/>
      <c r="U33" s="845"/>
      <c r="V33" s="845">
        <v>1833</v>
      </c>
      <c r="W33" s="845"/>
      <c r="X33" s="845"/>
      <c r="Y33" s="845"/>
      <c r="Z33" s="845"/>
      <c r="AA33" s="845">
        <v>534</v>
      </c>
      <c r="AB33" s="845"/>
      <c r="AC33" s="845"/>
      <c r="AD33" s="845"/>
      <c r="AE33" s="846"/>
      <c r="AF33" s="847">
        <v>2094</v>
      </c>
      <c r="AG33" s="848"/>
      <c r="AH33" s="848"/>
      <c r="AI33" s="848"/>
      <c r="AJ33" s="849"/>
      <c r="AK33" s="916">
        <v>14</v>
      </c>
      <c r="AL33" s="917"/>
      <c r="AM33" s="917"/>
      <c r="AN33" s="917"/>
      <c r="AO33" s="917"/>
      <c r="AP33" s="917">
        <v>6751</v>
      </c>
      <c r="AQ33" s="917"/>
      <c r="AR33" s="917"/>
      <c r="AS33" s="917"/>
      <c r="AT33" s="917"/>
      <c r="AU33" s="917">
        <v>54</v>
      </c>
      <c r="AV33" s="917"/>
      <c r="AW33" s="917"/>
      <c r="AX33" s="917"/>
      <c r="AY33" s="917"/>
      <c r="AZ33" s="918"/>
      <c r="BA33" s="918"/>
      <c r="BB33" s="918"/>
      <c r="BC33" s="918"/>
      <c r="BD33" s="918"/>
      <c r="BE33" s="914" t="s">
        <v>409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410</v>
      </c>
      <c r="C34" s="842"/>
      <c r="D34" s="842"/>
      <c r="E34" s="842"/>
      <c r="F34" s="842"/>
      <c r="G34" s="842"/>
      <c r="H34" s="842"/>
      <c r="I34" s="842"/>
      <c r="J34" s="842"/>
      <c r="K34" s="842"/>
      <c r="L34" s="842"/>
      <c r="M34" s="842"/>
      <c r="N34" s="842"/>
      <c r="O34" s="842"/>
      <c r="P34" s="843"/>
      <c r="Q34" s="844">
        <v>2492</v>
      </c>
      <c r="R34" s="845"/>
      <c r="S34" s="845"/>
      <c r="T34" s="845"/>
      <c r="U34" s="845"/>
      <c r="V34" s="845">
        <v>2307</v>
      </c>
      <c r="W34" s="845"/>
      <c r="X34" s="845"/>
      <c r="Y34" s="845"/>
      <c r="Z34" s="845"/>
      <c r="AA34" s="845">
        <v>185</v>
      </c>
      <c r="AB34" s="845"/>
      <c r="AC34" s="845"/>
      <c r="AD34" s="845"/>
      <c r="AE34" s="846"/>
      <c r="AF34" s="847">
        <v>300</v>
      </c>
      <c r="AG34" s="848"/>
      <c r="AH34" s="848"/>
      <c r="AI34" s="848"/>
      <c r="AJ34" s="849"/>
      <c r="AK34" s="916">
        <v>1280</v>
      </c>
      <c r="AL34" s="917"/>
      <c r="AM34" s="917"/>
      <c r="AN34" s="917"/>
      <c r="AO34" s="917"/>
      <c r="AP34" s="917">
        <v>16491</v>
      </c>
      <c r="AQ34" s="917"/>
      <c r="AR34" s="917"/>
      <c r="AS34" s="917"/>
      <c r="AT34" s="917"/>
      <c r="AU34" s="917">
        <v>11724</v>
      </c>
      <c r="AV34" s="917"/>
      <c r="AW34" s="917"/>
      <c r="AX34" s="917"/>
      <c r="AY34" s="917"/>
      <c r="AZ34" s="918"/>
      <c r="BA34" s="918"/>
      <c r="BB34" s="918"/>
      <c r="BC34" s="918"/>
      <c r="BD34" s="918"/>
      <c r="BE34" s="914" t="s">
        <v>407</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411</v>
      </c>
      <c r="C35" s="842"/>
      <c r="D35" s="842"/>
      <c r="E35" s="842"/>
      <c r="F35" s="842"/>
      <c r="G35" s="842"/>
      <c r="H35" s="842"/>
      <c r="I35" s="842"/>
      <c r="J35" s="842"/>
      <c r="K35" s="842"/>
      <c r="L35" s="842"/>
      <c r="M35" s="842"/>
      <c r="N35" s="842"/>
      <c r="O35" s="842"/>
      <c r="P35" s="843"/>
      <c r="Q35" s="844">
        <v>503</v>
      </c>
      <c r="R35" s="845"/>
      <c r="S35" s="845"/>
      <c r="T35" s="845"/>
      <c r="U35" s="845"/>
      <c r="V35" s="845">
        <v>503</v>
      </c>
      <c r="W35" s="845"/>
      <c r="X35" s="845"/>
      <c r="Y35" s="845"/>
      <c r="Z35" s="845"/>
      <c r="AA35" s="845" t="s">
        <v>598</v>
      </c>
      <c r="AB35" s="845"/>
      <c r="AC35" s="845"/>
      <c r="AD35" s="845"/>
      <c r="AE35" s="846"/>
      <c r="AF35" s="847" t="s">
        <v>412</v>
      </c>
      <c r="AG35" s="848"/>
      <c r="AH35" s="848"/>
      <c r="AI35" s="848"/>
      <c r="AJ35" s="849"/>
      <c r="AK35" s="916">
        <v>405</v>
      </c>
      <c r="AL35" s="917"/>
      <c r="AM35" s="917"/>
      <c r="AN35" s="917"/>
      <c r="AO35" s="917"/>
      <c r="AP35" s="917" t="s">
        <v>598</v>
      </c>
      <c r="AQ35" s="917"/>
      <c r="AR35" s="917"/>
      <c r="AS35" s="917"/>
      <c r="AT35" s="917"/>
      <c r="AU35" s="917" t="s">
        <v>599</v>
      </c>
      <c r="AV35" s="917"/>
      <c r="AW35" s="917"/>
      <c r="AX35" s="917"/>
      <c r="AY35" s="917"/>
      <c r="AZ35" s="918"/>
      <c r="BA35" s="918"/>
      <c r="BB35" s="918"/>
      <c r="BC35" s="918"/>
      <c r="BD35" s="918"/>
      <c r="BE35" s="914" t="s">
        <v>413</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3912</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396</v>
      </c>
      <c r="AB66" s="804"/>
      <c r="AC66" s="804"/>
      <c r="AD66" s="804"/>
      <c r="AE66" s="805"/>
      <c r="AF66" s="938" t="s">
        <v>420</v>
      </c>
      <c r="AG66" s="899"/>
      <c r="AH66" s="899"/>
      <c r="AI66" s="899"/>
      <c r="AJ66" s="939"/>
      <c r="AK66" s="803" t="s">
        <v>421</v>
      </c>
      <c r="AL66" s="827"/>
      <c r="AM66" s="827"/>
      <c r="AN66" s="827"/>
      <c r="AO66" s="828"/>
      <c r="AP66" s="803" t="s">
        <v>422</v>
      </c>
      <c r="AQ66" s="804"/>
      <c r="AR66" s="804"/>
      <c r="AS66" s="804"/>
      <c r="AT66" s="805"/>
      <c r="AU66" s="803" t="s">
        <v>423</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600</v>
      </c>
      <c r="C68" s="956"/>
      <c r="D68" s="956"/>
      <c r="E68" s="956"/>
      <c r="F68" s="956"/>
      <c r="G68" s="956"/>
      <c r="H68" s="956"/>
      <c r="I68" s="956"/>
      <c r="J68" s="956"/>
      <c r="K68" s="956"/>
      <c r="L68" s="956"/>
      <c r="M68" s="956"/>
      <c r="N68" s="956"/>
      <c r="O68" s="956"/>
      <c r="P68" s="957"/>
      <c r="Q68" s="958">
        <v>292</v>
      </c>
      <c r="R68" s="952"/>
      <c r="S68" s="952"/>
      <c r="T68" s="952"/>
      <c r="U68" s="952"/>
      <c r="V68" s="952">
        <v>269</v>
      </c>
      <c r="W68" s="952"/>
      <c r="X68" s="952"/>
      <c r="Y68" s="952"/>
      <c r="Z68" s="952"/>
      <c r="AA68" s="952">
        <v>23</v>
      </c>
      <c r="AB68" s="952"/>
      <c r="AC68" s="952"/>
      <c r="AD68" s="952"/>
      <c r="AE68" s="952"/>
      <c r="AF68" s="952">
        <v>23</v>
      </c>
      <c r="AG68" s="952"/>
      <c r="AH68" s="952"/>
      <c r="AI68" s="952"/>
      <c r="AJ68" s="952"/>
      <c r="AK68" s="952" t="s">
        <v>599</v>
      </c>
      <c r="AL68" s="952"/>
      <c r="AM68" s="952"/>
      <c r="AN68" s="952"/>
      <c r="AO68" s="952"/>
      <c r="AP68" s="952" t="s">
        <v>599</v>
      </c>
      <c r="AQ68" s="952"/>
      <c r="AR68" s="952"/>
      <c r="AS68" s="952"/>
      <c r="AT68" s="952"/>
      <c r="AU68" s="952" t="s">
        <v>599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601</v>
      </c>
      <c r="C69" s="960"/>
      <c r="D69" s="960"/>
      <c r="E69" s="960"/>
      <c r="F69" s="960"/>
      <c r="G69" s="960"/>
      <c r="H69" s="960"/>
      <c r="I69" s="960"/>
      <c r="J69" s="960"/>
      <c r="K69" s="960"/>
      <c r="L69" s="960"/>
      <c r="M69" s="960"/>
      <c r="N69" s="960"/>
      <c r="O69" s="960"/>
      <c r="P69" s="961"/>
      <c r="Q69" s="962">
        <v>11320</v>
      </c>
      <c r="R69" s="917"/>
      <c r="S69" s="917"/>
      <c r="T69" s="917"/>
      <c r="U69" s="917"/>
      <c r="V69" s="917">
        <v>11049</v>
      </c>
      <c r="W69" s="917"/>
      <c r="X69" s="917"/>
      <c r="Y69" s="917"/>
      <c r="Z69" s="917"/>
      <c r="AA69" s="917">
        <v>271</v>
      </c>
      <c r="AB69" s="917"/>
      <c r="AC69" s="917"/>
      <c r="AD69" s="917"/>
      <c r="AE69" s="917"/>
      <c r="AF69" s="917">
        <v>271</v>
      </c>
      <c r="AG69" s="917"/>
      <c r="AH69" s="917"/>
      <c r="AI69" s="917"/>
      <c r="AJ69" s="917"/>
      <c r="AK69" s="917" t="s">
        <v>599</v>
      </c>
      <c r="AL69" s="917"/>
      <c r="AM69" s="917"/>
      <c r="AN69" s="917"/>
      <c r="AO69" s="917"/>
      <c r="AP69" s="917">
        <v>6272</v>
      </c>
      <c r="AQ69" s="917"/>
      <c r="AR69" s="917"/>
      <c r="AS69" s="917"/>
      <c r="AT69" s="917"/>
      <c r="AU69" s="917">
        <v>2722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602</v>
      </c>
      <c r="C70" s="960"/>
      <c r="D70" s="960"/>
      <c r="E70" s="960"/>
      <c r="F70" s="960"/>
      <c r="G70" s="960"/>
      <c r="H70" s="960"/>
      <c r="I70" s="960"/>
      <c r="J70" s="960"/>
      <c r="K70" s="960"/>
      <c r="L70" s="960"/>
      <c r="M70" s="960"/>
      <c r="N70" s="960"/>
      <c r="O70" s="960"/>
      <c r="P70" s="961"/>
      <c r="Q70" s="962">
        <v>207</v>
      </c>
      <c r="R70" s="917"/>
      <c r="S70" s="917"/>
      <c r="T70" s="917"/>
      <c r="U70" s="917"/>
      <c r="V70" s="917">
        <v>197</v>
      </c>
      <c r="W70" s="917"/>
      <c r="X70" s="917"/>
      <c r="Y70" s="917"/>
      <c r="Z70" s="917"/>
      <c r="AA70" s="917">
        <v>10</v>
      </c>
      <c r="AB70" s="917"/>
      <c r="AC70" s="917"/>
      <c r="AD70" s="917"/>
      <c r="AE70" s="917"/>
      <c r="AF70" s="917">
        <v>10</v>
      </c>
      <c r="AG70" s="917"/>
      <c r="AH70" s="917"/>
      <c r="AI70" s="917"/>
      <c r="AJ70" s="917"/>
      <c r="AK70" s="917" t="s">
        <v>599</v>
      </c>
      <c r="AL70" s="917"/>
      <c r="AM70" s="917"/>
      <c r="AN70" s="917"/>
      <c r="AO70" s="917"/>
      <c r="AP70" s="917" t="s">
        <v>599</v>
      </c>
      <c r="AQ70" s="917"/>
      <c r="AR70" s="917"/>
      <c r="AS70" s="917"/>
      <c r="AT70" s="917"/>
      <c r="AU70" s="917" t="s">
        <v>599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603</v>
      </c>
      <c r="C71" s="960"/>
      <c r="D71" s="960"/>
      <c r="E71" s="960"/>
      <c r="F71" s="960"/>
      <c r="G71" s="960"/>
      <c r="H71" s="960"/>
      <c r="I71" s="960"/>
      <c r="J71" s="960"/>
      <c r="K71" s="960"/>
      <c r="L71" s="960"/>
      <c r="M71" s="960"/>
      <c r="N71" s="960"/>
      <c r="O71" s="960"/>
      <c r="P71" s="961"/>
      <c r="Q71" s="962">
        <v>486</v>
      </c>
      <c r="R71" s="917"/>
      <c r="S71" s="917"/>
      <c r="T71" s="917"/>
      <c r="U71" s="917"/>
      <c r="V71" s="917">
        <v>483</v>
      </c>
      <c r="W71" s="917"/>
      <c r="X71" s="917"/>
      <c r="Y71" s="917"/>
      <c r="Z71" s="917"/>
      <c r="AA71" s="917">
        <v>4</v>
      </c>
      <c r="AB71" s="917"/>
      <c r="AC71" s="917"/>
      <c r="AD71" s="917"/>
      <c r="AE71" s="917"/>
      <c r="AF71" s="917">
        <v>4</v>
      </c>
      <c r="AG71" s="917"/>
      <c r="AH71" s="917"/>
      <c r="AI71" s="917"/>
      <c r="AJ71" s="917"/>
      <c r="AK71" s="917" t="s">
        <v>599</v>
      </c>
      <c r="AL71" s="917"/>
      <c r="AM71" s="917"/>
      <c r="AN71" s="917"/>
      <c r="AO71" s="917"/>
      <c r="AP71" s="917" t="s">
        <v>599</v>
      </c>
      <c r="AQ71" s="917"/>
      <c r="AR71" s="917"/>
      <c r="AS71" s="917"/>
      <c r="AT71" s="917"/>
      <c r="AU71" s="917" t="s">
        <v>599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604</v>
      </c>
      <c r="C72" s="960"/>
      <c r="D72" s="960"/>
      <c r="E72" s="960"/>
      <c r="F72" s="960"/>
      <c r="G72" s="960"/>
      <c r="H72" s="960"/>
      <c r="I72" s="960"/>
      <c r="J72" s="960"/>
      <c r="K72" s="960"/>
      <c r="L72" s="960"/>
      <c r="M72" s="960"/>
      <c r="N72" s="960"/>
      <c r="O72" s="960"/>
      <c r="P72" s="961"/>
      <c r="Q72" s="962">
        <v>440293</v>
      </c>
      <c r="R72" s="917"/>
      <c r="S72" s="917"/>
      <c r="T72" s="917"/>
      <c r="U72" s="917"/>
      <c r="V72" s="917">
        <v>419504</v>
      </c>
      <c r="W72" s="917"/>
      <c r="X72" s="917"/>
      <c r="Y72" s="917"/>
      <c r="Z72" s="917"/>
      <c r="AA72" s="917">
        <v>20789</v>
      </c>
      <c r="AB72" s="917"/>
      <c r="AC72" s="917"/>
      <c r="AD72" s="917"/>
      <c r="AE72" s="917"/>
      <c r="AF72" s="917">
        <v>20789</v>
      </c>
      <c r="AG72" s="917"/>
      <c r="AH72" s="917"/>
      <c r="AI72" s="917"/>
      <c r="AJ72" s="917"/>
      <c r="AK72" s="917">
        <v>358</v>
      </c>
      <c r="AL72" s="917"/>
      <c r="AM72" s="917"/>
      <c r="AN72" s="917"/>
      <c r="AO72" s="917"/>
      <c r="AP72" s="917" t="s">
        <v>599</v>
      </c>
      <c r="AQ72" s="917"/>
      <c r="AR72" s="917"/>
      <c r="AS72" s="917"/>
      <c r="AT72" s="917"/>
      <c r="AU72" s="917" t="s">
        <v>599</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605</v>
      </c>
      <c r="C73" s="960"/>
      <c r="D73" s="960"/>
      <c r="E73" s="960"/>
      <c r="F73" s="960"/>
      <c r="G73" s="960"/>
      <c r="H73" s="960"/>
      <c r="I73" s="960"/>
      <c r="J73" s="960"/>
      <c r="K73" s="960"/>
      <c r="L73" s="960"/>
      <c r="M73" s="960"/>
      <c r="N73" s="960"/>
      <c r="O73" s="960"/>
      <c r="P73" s="961"/>
      <c r="Q73" s="962">
        <v>320</v>
      </c>
      <c r="R73" s="917"/>
      <c r="S73" s="917"/>
      <c r="T73" s="917"/>
      <c r="U73" s="917"/>
      <c r="V73" s="917">
        <v>313</v>
      </c>
      <c r="W73" s="917"/>
      <c r="X73" s="917"/>
      <c r="Y73" s="917"/>
      <c r="Z73" s="917"/>
      <c r="AA73" s="917">
        <v>7</v>
      </c>
      <c r="AB73" s="917"/>
      <c r="AC73" s="917"/>
      <c r="AD73" s="917"/>
      <c r="AE73" s="917"/>
      <c r="AF73" s="917">
        <v>7</v>
      </c>
      <c r="AG73" s="917"/>
      <c r="AH73" s="917"/>
      <c r="AI73" s="917"/>
      <c r="AJ73" s="917"/>
      <c r="AK73" s="917">
        <v>4</v>
      </c>
      <c r="AL73" s="917"/>
      <c r="AM73" s="917"/>
      <c r="AN73" s="917"/>
      <c r="AO73" s="917"/>
      <c r="AP73" s="917" t="s">
        <v>599</v>
      </c>
      <c r="AQ73" s="917"/>
      <c r="AR73" s="917"/>
      <c r="AS73" s="917"/>
      <c r="AT73" s="917"/>
      <c r="AU73" s="917" t="s">
        <v>599</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606</v>
      </c>
      <c r="C74" s="960"/>
      <c r="D74" s="960"/>
      <c r="E74" s="960"/>
      <c r="F74" s="960"/>
      <c r="G74" s="960"/>
      <c r="H74" s="960"/>
      <c r="I74" s="960"/>
      <c r="J74" s="960"/>
      <c r="K74" s="960"/>
      <c r="L74" s="960"/>
      <c r="M74" s="960"/>
      <c r="N74" s="960"/>
      <c r="O74" s="960"/>
      <c r="P74" s="961"/>
      <c r="Q74" s="962">
        <v>4005</v>
      </c>
      <c r="R74" s="917"/>
      <c r="S74" s="917"/>
      <c r="T74" s="917"/>
      <c r="U74" s="917"/>
      <c r="V74" s="917">
        <v>3598</v>
      </c>
      <c r="W74" s="917"/>
      <c r="X74" s="917"/>
      <c r="Y74" s="917"/>
      <c r="Z74" s="917"/>
      <c r="AA74" s="917">
        <v>406</v>
      </c>
      <c r="AB74" s="917"/>
      <c r="AC74" s="917"/>
      <c r="AD74" s="917"/>
      <c r="AE74" s="917"/>
      <c r="AF74" s="917">
        <v>4907</v>
      </c>
      <c r="AG74" s="917"/>
      <c r="AH74" s="917"/>
      <c r="AI74" s="917"/>
      <c r="AJ74" s="917"/>
      <c r="AK74" s="917" t="s">
        <v>599</v>
      </c>
      <c r="AL74" s="917"/>
      <c r="AM74" s="917"/>
      <c r="AN74" s="917"/>
      <c r="AO74" s="917"/>
      <c r="AP74" s="917">
        <v>5788</v>
      </c>
      <c r="AQ74" s="917"/>
      <c r="AR74" s="917"/>
      <c r="AS74" s="917"/>
      <c r="AT74" s="917"/>
      <c r="AU74" s="917" t="s">
        <v>599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304</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304</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304</v>
      </c>
      <c r="DR109" s="981"/>
      <c r="DS109" s="981"/>
      <c r="DT109" s="981"/>
      <c r="DU109" s="982"/>
      <c r="DV109" s="980" t="s">
        <v>435</v>
      </c>
      <c r="DW109" s="981"/>
      <c r="DX109" s="981"/>
      <c r="DY109" s="981"/>
      <c r="DZ109" s="983"/>
    </row>
    <row r="110" spans="1:131" s="248" customFormat="1" ht="26.25" customHeight="1" x14ac:dyDescent="0.15">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4803520</v>
      </c>
      <c r="AB110" s="988"/>
      <c r="AC110" s="988"/>
      <c r="AD110" s="988"/>
      <c r="AE110" s="989"/>
      <c r="AF110" s="990">
        <v>4436661</v>
      </c>
      <c r="AG110" s="988"/>
      <c r="AH110" s="988"/>
      <c r="AI110" s="988"/>
      <c r="AJ110" s="989"/>
      <c r="AK110" s="990">
        <v>4194876</v>
      </c>
      <c r="AL110" s="988"/>
      <c r="AM110" s="988"/>
      <c r="AN110" s="988"/>
      <c r="AO110" s="989"/>
      <c r="AP110" s="991">
        <v>16.8</v>
      </c>
      <c r="AQ110" s="992"/>
      <c r="AR110" s="992"/>
      <c r="AS110" s="992"/>
      <c r="AT110" s="993"/>
      <c r="AU110" s="994" t="s">
        <v>72</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40271058</v>
      </c>
      <c r="BR110" s="1023"/>
      <c r="BS110" s="1023"/>
      <c r="BT110" s="1023"/>
      <c r="BU110" s="1023"/>
      <c r="BV110" s="1023">
        <v>40560472</v>
      </c>
      <c r="BW110" s="1023"/>
      <c r="BX110" s="1023"/>
      <c r="BY110" s="1023"/>
      <c r="BZ110" s="1023"/>
      <c r="CA110" s="1023">
        <v>40706501</v>
      </c>
      <c r="CB110" s="1023"/>
      <c r="CC110" s="1023"/>
      <c r="CD110" s="1023"/>
      <c r="CE110" s="1023"/>
      <c r="CF110" s="1037">
        <v>162.9</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441</v>
      </c>
      <c r="DH110" s="1023"/>
      <c r="DI110" s="1023"/>
      <c r="DJ110" s="1023"/>
      <c r="DK110" s="1023"/>
      <c r="DL110" s="1023" t="s">
        <v>442</v>
      </c>
      <c r="DM110" s="1023"/>
      <c r="DN110" s="1023"/>
      <c r="DO110" s="1023"/>
      <c r="DP110" s="1023"/>
      <c r="DQ110" s="1023" t="s">
        <v>441</v>
      </c>
      <c r="DR110" s="1023"/>
      <c r="DS110" s="1023"/>
      <c r="DT110" s="1023"/>
      <c r="DU110" s="1023"/>
      <c r="DV110" s="1024" t="s">
        <v>441</v>
      </c>
      <c r="DW110" s="1024"/>
      <c r="DX110" s="1024"/>
      <c r="DY110" s="1024"/>
      <c r="DZ110" s="1025"/>
    </row>
    <row r="111" spans="1:131" s="248" customFormat="1" ht="26.25" customHeight="1" x14ac:dyDescent="0.15">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441</v>
      </c>
      <c r="AB111" s="1030"/>
      <c r="AC111" s="1030"/>
      <c r="AD111" s="1030"/>
      <c r="AE111" s="1031"/>
      <c r="AF111" s="1032" t="s">
        <v>441</v>
      </c>
      <c r="AG111" s="1030"/>
      <c r="AH111" s="1030"/>
      <c r="AI111" s="1030"/>
      <c r="AJ111" s="1031"/>
      <c r="AK111" s="1032" t="s">
        <v>444</v>
      </c>
      <c r="AL111" s="1030"/>
      <c r="AM111" s="1030"/>
      <c r="AN111" s="1030"/>
      <c r="AO111" s="1031"/>
      <c r="AP111" s="1033" t="s">
        <v>441</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v>1287479</v>
      </c>
      <c r="BR111" s="1016"/>
      <c r="BS111" s="1016"/>
      <c r="BT111" s="1016"/>
      <c r="BU111" s="1016"/>
      <c r="BV111" s="1016">
        <v>1199299</v>
      </c>
      <c r="BW111" s="1016"/>
      <c r="BX111" s="1016"/>
      <c r="BY111" s="1016"/>
      <c r="BZ111" s="1016"/>
      <c r="CA111" s="1016">
        <v>1072666</v>
      </c>
      <c r="CB111" s="1016"/>
      <c r="CC111" s="1016"/>
      <c r="CD111" s="1016"/>
      <c r="CE111" s="1016"/>
      <c r="CF111" s="1010">
        <v>4.3</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444</v>
      </c>
      <c r="DH111" s="1016"/>
      <c r="DI111" s="1016"/>
      <c r="DJ111" s="1016"/>
      <c r="DK111" s="1016"/>
      <c r="DL111" s="1016" t="s">
        <v>447</v>
      </c>
      <c r="DM111" s="1016"/>
      <c r="DN111" s="1016"/>
      <c r="DO111" s="1016"/>
      <c r="DP111" s="1016"/>
      <c r="DQ111" s="1016" t="s">
        <v>127</v>
      </c>
      <c r="DR111" s="1016"/>
      <c r="DS111" s="1016"/>
      <c r="DT111" s="1016"/>
      <c r="DU111" s="1016"/>
      <c r="DV111" s="1017" t="s">
        <v>448</v>
      </c>
      <c r="DW111" s="1017"/>
      <c r="DX111" s="1017"/>
      <c r="DY111" s="1017"/>
      <c r="DZ111" s="1018"/>
    </row>
    <row r="112" spans="1:131" s="248" customFormat="1" ht="26.25" customHeight="1" x14ac:dyDescent="0.15">
      <c r="A112" s="1048" t="s">
        <v>449</v>
      </c>
      <c r="B112" s="1049"/>
      <c r="C112" s="1046" t="s">
        <v>450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448</v>
      </c>
      <c r="AB112" s="1055"/>
      <c r="AC112" s="1055"/>
      <c r="AD112" s="1055"/>
      <c r="AE112" s="1056"/>
      <c r="AF112" s="1057" t="s">
        <v>441</v>
      </c>
      <c r="AG112" s="1055"/>
      <c r="AH112" s="1055"/>
      <c r="AI112" s="1055"/>
      <c r="AJ112" s="1056"/>
      <c r="AK112" s="1057" t="s">
        <v>444</v>
      </c>
      <c r="AL112" s="1055"/>
      <c r="AM112" s="1055"/>
      <c r="AN112" s="1055"/>
      <c r="AO112" s="1056"/>
      <c r="AP112" s="1058" t="s">
        <v>447</v>
      </c>
      <c r="AQ112" s="1059"/>
      <c r="AR112" s="1059"/>
      <c r="AS112" s="1059"/>
      <c r="AT112" s="1060"/>
      <c r="AU112" s="996"/>
      <c r="AV112" s="997"/>
      <c r="AW112" s="997"/>
      <c r="AX112" s="997"/>
      <c r="AY112" s="997"/>
      <c r="AZ112" s="1045" t="s">
        <v>451</v>
      </c>
      <c r="BA112" s="1046"/>
      <c r="BB112" s="1046"/>
      <c r="BC112" s="1046"/>
      <c r="BD112" s="1046"/>
      <c r="BE112" s="1046"/>
      <c r="BF112" s="1046"/>
      <c r="BG112" s="1046"/>
      <c r="BH112" s="1046"/>
      <c r="BI112" s="1046"/>
      <c r="BJ112" s="1046"/>
      <c r="BK112" s="1046"/>
      <c r="BL112" s="1046"/>
      <c r="BM112" s="1046"/>
      <c r="BN112" s="1046"/>
      <c r="BO112" s="1046"/>
      <c r="BP112" s="1047"/>
      <c r="BQ112" s="1015">
        <v>17417580</v>
      </c>
      <c r="BR112" s="1016"/>
      <c r="BS112" s="1016"/>
      <c r="BT112" s="1016"/>
      <c r="BU112" s="1016"/>
      <c r="BV112" s="1016">
        <v>16907605</v>
      </c>
      <c r="BW112" s="1016"/>
      <c r="BX112" s="1016"/>
      <c r="BY112" s="1016"/>
      <c r="BZ112" s="1016"/>
      <c r="CA112" s="1016">
        <v>16139775</v>
      </c>
      <c r="CB112" s="1016"/>
      <c r="CC112" s="1016"/>
      <c r="CD112" s="1016"/>
      <c r="CE112" s="1016"/>
      <c r="CF112" s="1010">
        <v>64.599999999999994</v>
      </c>
      <c r="CG112" s="1011"/>
      <c r="CH112" s="1011"/>
      <c r="CI112" s="1011"/>
      <c r="CJ112" s="1011"/>
      <c r="CK112" s="1041"/>
      <c r="CL112" s="1042"/>
      <c r="CM112" s="1012" t="s">
        <v>452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v>481404</v>
      </c>
      <c r="DH112" s="1016"/>
      <c r="DI112" s="1016"/>
      <c r="DJ112" s="1016"/>
      <c r="DK112" s="1016"/>
      <c r="DL112" s="1016">
        <v>470824</v>
      </c>
      <c r="DM112" s="1016"/>
      <c r="DN112" s="1016"/>
      <c r="DO112" s="1016"/>
      <c r="DP112" s="1016"/>
      <c r="DQ112" s="1016">
        <v>429214</v>
      </c>
      <c r="DR112" s="1016"/>
      <c r="DS112" s="1016"/>
      <c r="DT112" s="1016"/>
      <c r="DU112" s="1016"/>
      <c r="DV112" s="1017">
        <v>1.7</v>
      </c>
      <c r="DW112" s="1017"/>
      <c r="DX112" s="1017"/>
      <c r="DY112" s="1017"/>
      <c r="DZ112" s="1018"/>
    </row>
    <row r="113" spans="1:130" s="248" customFormat="1" ht="26.25" customHeight="1" x14ac:dyDescent="0.15">
      <c r="A113" s="1050"/>
      <c r="B113" s="1051"/>
      <c r="C113" s="1046" t="s">
        <v>453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2213582</v>
      </c>
      <c r="AB113" s="1030"/>
      <c r="AC113" s="1030"/>
      <c r="AD113" s="1030"/>
      <c r="AE113" s="1031"/>
      <c r="AF113" s="1032">
        <v>2225762</v>
      </c>
      <c r="AG113" s="1030"/>
      <c r="AH113" s="1030"/>
      <c r="AI113" s="1030"/>
      <c r="AJ113" s="1031"/>
      <c r="AK113" s="1032">
        <v>2091196</v>
      </c>
      <c r="AL113" s="1030"/>
      <c r="AM113" s="1030"/>
      <c r="AN113" s="1030"/>
      <c r="AO113" s="1031"/>
      <c r="AP113" s="1033">
        <v>8.4</v>
      </c>
      <c r="AQ113" s="1034"/>
      <c r="AR113" s="1034"/>
      <c r="AS113" s="1034"/>
      <c r="AT113" s="1035"/>
      <c r="AU113" s="996"/>
      <c r="AV113" s="997"/>
      <c r="AW113" s="997"/>
      <c r="AX113" s="997"/>
      <c r="AY113" s="997"/>
      <c r="AZ113" s="1045" t="s">
        <v>454</v>
      </c>
      <c r="BA113" s="1046"/>
      <c r="BB113" s="1046"/>
      <c r="BC113" s="1046"/>
      <c r="BD113" s="1046"/>
      <c r="BE113" s="1046"/>
      <c r="BF113" s="1046"/>
      <c r="BG113" s="1046"/>
      <c r="BH113" s="1046"/>
      <c r="BI113" s="1046"/>
      <c r="BJ113" s="1046"/>
      <c r="BK113" s="1046"/>
      <c r="BL113" s="1046"/>
      <c r="BM113" s="1046"/>
      <c r="BN113" s="1046"/>
      <c r="BO113" s="1046"/>
      <c r="BP113" s="1047"/>
      <c r="BQ113" s="1015">
        <v>982977</v>
      </c>
      <c r="BR113" s="1016"/>
      <c r="BS113" s="1016"/>
      <c r="BT113" s="1016"/>
      <c r="BU113" s="1016"/>
      <c r="BV113" s="1016">
        <v>2097156</v>
      </c>
      <c r="BW113" s="1016"/>
      <c r="BX113" s="1016"/>
      <c r="BY113" s="1016"/>
      <c r="BZ113" s="1016"/>
      <c r="CA113" s="1016">
        <v>2721636</v>
      </c>
      <c r="CB113" s="1016"/>
      <c r="CC113" s="1016"/>
      <c r="CD113" s="1016"/>
      <c r="CE113" s="1016"/>
      <c r="CF113" s="1010">
        <v>10.9</v>
      </c>
      <c r="CG113" s="1011"/>
      <c r="CH113" s="1011"/>
      <c r="CI113" s="1011"/>
      <c r="CJ113" s="1011"/>
      <c r="CK113" s="1041"/>
      <c r="CL113" s="1042"/>
      <c r="CM113" s="1012" t="s">
        <v>455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444</v>
      </c>
      <c r="DH113" s="1055"/>
      <c r="DI113" s="1055"/>
      <c r="DJ113" s="1055"/>
      <c r="DK113" s="1056"/>
      <c r="DL113" s="1057" t="s">
        <v>456</v>
      </c>
      <c r="DM113" s="1055"/>
      <c r="DN113" s="1055"/>
      <c r="DO113" s="1055"/>
      <c r="DP113" s="1056"/>
      <c r="DQ113" s="1057" t="s">
        <v>456</v>
      </c>
      <c r="DR113" s="1055"/>
      <c r="DS113" s="1055"/>
      <c r="DT113" s="1055"/>
      <c r="DU113" s="1056"/>
      <c r="DV113" s="1058" t="s">
        <v>444</v>
      </c>
      <c r="DW113" s="1059"/>
      <c r="DX113" s="1059"/>
      <c r="DY113" s="1059"/>
      <c r="DZ113" s="1060"/>
    </row>
    <row r="114" spans="1:130" s="248" customFormat="1" ht="26.25" customHeight="1" x14ac:dyDescent="0.15">
      <c r="A114" s="1050"/>
      <c r="B114" s="1051"/>
      <c r="C114" s="1046" t="s">
        <v>457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102483</v>
      </c>
      <c r="AB114" s="1055"/>
      <c r="AC114" s="1055"/>
      <c r="AD114" s="1055"/>
      <c r="AE114" s="1056"/>
      <c r="AF114" s="1057">
        <v>107033</v>
      </c>
      <c r="AG114" s="1055"/>
      <c r="AH114" s="1055"/>
      <c r="AI114" s="1055"/>
      <c r="AJ114" s="1056"/>
      <c r="AK114" s="1057">
        <v>106885</v>
      </c>
      <c r="AL114" s="1055"/>
      <c r="AM114" s="1055"/>
      <c r="AN114" s="1055"/>
      <c r="AO114" s="1056"/>
      <c r="AP114" s="1058">
        <v>0.4</v>
      </c>
      <c r="AQ114" s="1059"/>
      <c r="AR114" s="1059"/>
      <c r="AS114" s="1059"/>
      <c r="AT114" s="1060"/>
      <c r="AU114" s="996"/>
      <c r="AV114" s="997"/>
      <c r="AW114" s="997"/>
      <c r="AX114" s="997"/>
      <c r="AY114" s="997"/>
      <c r="AZ114" s="1045" t="s">
        <v>458</v>
      </c>
      <c r="BA114" s="1046"/>
      <c r="BB114" s="1046"/>
      <c r="BC114" s="1046"/>
      <c r="BD114" s="1046"/>
      <c r="BE114" s="1046"/>
      <c r="BF114" s="1046"/>
      <c r="BG114" s="1046"/>
      <c r="BH114" s="1046"/>
      <c r="BI114" s="1046"/>
      <c r="BJ114" s="1046"/>
      <c r="BK114" s="1046"/>
      <c r="BL114" s="1046"/>
      <c r="BM114" s="1046"/>
      <c r="BN114" s="1046"/>
      <c r="BO114" s="1046"/>
      <c r="BP114" s="1047"/>
      <c r="BQ114" s="1015">
        <v>7199474</v>
      </c>
      <c r="BR114" s="1016"/>
      <c r="BS114" s="1016"/>
      <c r="BT114" s="1016"/>
      <c r="BU114" s="1016"/>
      <c r="BV114" s="1016">
        <v>7147947</v>
      </c>
      <c r="BW114" s="1016"/>
      <c r="BX114" s="1016"/>
      <c r="BY114" s="1016"/>
      <c r="BZ114" s="1016"/>
      <c r="CA114" s="1016">
        <v>7223379</v>
      </c>
      <c r="CB114" s="1016"/>
      <c r="CC114" s="1016"/>
      <c r="CD114" s="1016"/>
      <c r="CE114" s="1016"/>
      <c r="CF114" s="1010">
        <v>28.9</v>
      </c>
      <c r="CG114" s="1011"/>
      <c r="CH114" s="1011"/>
      <c r="CI114" s="1011"/>
      <c r="CJ114" s="1011"/>
      <c r="CK114" s="1041"/>
      <c r="CL114" s="1042"/>
      <c r="CM114" s="1012" t="s">
        <v>459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441</v>
      </c>
      <c r="DH114" s="1055"/>
      <c r="DI114" s="1055"/>
      <c r="DJ114" s="1055"/>
      <c r="DK114" s="1056"/>
      <c r="DL114" s="1057" t="s">
        <v>456</v>
      </c>
      <c r="DM114" s="1055"/>
      <c r="DN114" s="1055"/>
      <c r="DO114" s="1055"/>
      <c r="DP114" s="1056"/>
      <c r="DQ114" s="1057" t="s">
        <v>441</v>
      </c>
      <c r="DR114" s="1055"/>
      <c r="DS114" s="1055"/>
      <c r="DT114" s="1055"/>
      <c r="DU114" s="1056"/>
      <c r="DV114" s="1058" t="s">
        <v>127</v>
      </c>
      <c r="DW114" s="1059"/>
      <c r="DX114" s="1059"/>
      <c r="DY114" s="1059"/>
      <c r="DZ114" s="1060"/>
    </row>
    <row r="115" spans="1:130" s="248" customFormat="1" ht="26.25" customHeight="1" x14ac:dyDescent="0.15">
      <c r="A115" s="1050"/>
      <c r="B115" s="1051"/>
      <c r="C115" s="1046" t="s">
        <v>460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113302</v>
      </c>
      <c r="AB115" s="1030"/>
      <c r="AC115" s="1030"/>
      <c r="AD115" s="1030"/>
      <c r="AE115" s="1031"/>
      <c r="AF115" s="1032">
        <v>105401</v>
      </c>
      <c r="AG115" s="1030"/>
      <c r="AH115" s="1030"/>
      <c r="AI115" s="1030"/>
      <c r="AJ115" s="1031"/>
      <c r="AK115" s="1032">
        <v>126169</v>
      </c>
      <c r="AL115" s="1030"/>
      <c r="AM115" s="1030"/>
      <c r="AN115" s="1030"/>
      <c r="AO115" s="1031"/>
      <c r="AP115" s="1033">
        <v>0.5</v>
      </c>
      <c r="AQ115" s="1034"/>
      <c r="AR115" s="1034"/>
      <c r="AS115" s="1034"/>
      <c r="AT115" s="1035"/>
      <c r="AU115" s="996"/>
      <c r="AV115" s="997"/>
      <c r="AW115" s="997"/>
      <c r="AX115" s="997"/>
      <c r="AY115" s="997"/>
      <c r="AZ115" s="1045" t="s">
        <v>461</v>
      </c>
      <c r="BA115" s="1046"/>
      <c r="BB115" s="1046"/>
      <c r="BC115" s="1046"/>
      <c r="BD115" s="1046"/>
      <c r="BE115" s="1046"/>
      <c r="BF115" s="1046"/>
      <c r="BG115" s="1046"/>
      <c r="BH115" s="1046"/>
      <c r="BI115" s="1046"/>
      <c r="BJ115" s="1046"/>
      <c r="BK115" s="1046"/>
      <c r="BL115" s="1046"/>
      <c r="BM115" s="1046"/>
      <c r="BN115" s="1046"/>
      <c r="BO115" s="1046"/>
      <c r="BP115" s="1047"/>
      <c r="BQ115" s="1015" t="s">
        <v>456</v>
      </c>
      <c r="BR115" s="1016"/>
      <c r="BS115" s="1016"/>
      <c r="BT115" s="1016"/>
      <c r="BU115" s="1016"/>
      <c r="BV115" s="1016" t="s">
        <v>127</v>
      </c>
      <c r="BW115" s="1016"/>
      <c r="BX115" s="1016"/>
      <c r="BY115" s="1016"/>
      <c r="BZ115" s="1016"/>
      <c r="CA115" s="1016" t="s">
        <v>444</v>
      </c>
      <c r="CB115" s="1016"/>
      <c r="CC115" s="1016"/>
      <c r="CD115" s="1016"/>
      <c r="CE115" s="1016"/>
      <c r="CF115" s="1010" t="s">
        <v>441</v>
      </c>
      <c r="CG115" s="1011"/>
      <c r="CH115" s="1011"/>
      <c r="CI115" s="1011"/>
      <c r="CJ115" s="1011"/>
      <c r="CK115" s="1041"/>
      <c r="CL115" s="1042"/>
      <c r="CM115" s="1045" t="s">
        <v>462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178342</v>
      </c>
      <c r="DH115" s="1055"/>
      <c r="DI115" s="1055"/>
      <c r="DJ115" s="1055"/>
      <c r="DK115" s="1056"/>
      <c r="DL115" s="1057">
        <v>142117</v>
      </c>
      <c r="DM115" s="1055"/>
      <c r="DN115" s="1055"/>
      <c r="DO115" s="1055"/>
      <c r="DP115" s="1056"/>
      <c r="DQ115" s="1057">
        <v>134105</v>
      </c>
      <c r="DR115" s="1055"/>
      <c r="DS115" s="1055"/>
      <c r="DT115" s="1055"/>
      <c r="DU115" s="1056"/>
      <c r="DV115" s="1058">
        <v>0.5</v>
      </c>
      <c r="DW115" s="1059"/>
      <c r="DX115" s="1059"/>
      <c r="DY115" s="1059"/>
      <c r="DZ115" s="1060"/>
    </row>
    <row r="116" spans="1:130" s="248" customFormat="1" ht="26.25" customHeight="1" x14ac:dyDescent="0.15">
      <c r="A116" s="1052"/>
      <c r="B116" s="1053"/>
      <c r="C116" s="1061" t="s">
        <v>463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444</v>
      </c>
      <c r="AB116" s="1055"/>
      <c r="AC116" s="1055"/>
      <c r="AD116" s="1055"/>
      <c r="AE116" s="1056"/>
      <c r="AF116" s="1057" t="s">
        <v>448</v>
      </c>
      <c r="AG116" s="1055"/>
      <c r="AH116" s="1055"/>
      <c r="AI116" s="1055"/>
      <c r="AJ116" s="1056"/>
      <c r="AK116" s="1057" t="s">
        <v>447</v>
      </c>
      <c r="AL116" s="1055"/>
      <c r="AM116" s="1055"/>
      <c r="AN116" s="1055"/>
      <c r="AO116" s="1056"/>
      <c r="AP116" s="1058" t="s">
        <v>441</v>
      </c>
      <c r="AQ116" s="1059"/>
      <c r="AR116" s="1059"/>
      <c r="AS116" s="1059"/>
      <c r="AT116" s="1060"/>
      <c r="AU116" s="996"/>
      <c r="AV116" s="997"/>
      <c r="AW116" s="997"/>
      <c r="AX116" s="997"/>
      <c r="AY116" s="997"/>
      <c r="AZ116" s="1063" t="s">
        <v>464</v>
      </c>
      <c r="BA116" s="1064"/>
      <c r="BB116" s="1064"/>
      <c r="BC116" s="1064"/>
      <c r="BD116" s="1064"/>
      <c r="BE116" s="1064"/>
      <c r="BF116" s="1064"/>
      <c r="BG116" s="1064"/>
      <c r="BH116" s="1064"/>
      <c r="BI116" s="1064"/>
      <c r="BJ116" s="1064"/>
      <c r="BK116" s="1064"/>
      <c r="BL116" s="1064"/>
      <c r="BM116" s="1064"/>
      <c r="BN116" s="1064"/>
      <c r="BO116" s="1064"/>
      <c r="BP116" s="1065"/>
      <c r="BQ116" s="1015" t="s">
        <v>447</v>
      </c>
      <c r="BR116" s="1016"/>
      <c r="BS116" s="1016"/>
      <c r="BT116" s="1016"/>
      <c r="BU116" s="1016"/>
      <c r="BV116" s="1016" t="s">
        <v>448</v>
      </c>
      <c r="BW116" s="1016"/>
      <c r="BX116" s="1016"/>
      <c r="BY116" s="1016"/>
      <c r="BZ116" s="1016"/>
      <c r="CA116" s="1016" t="s">
        <v>456</v>
      </c>
      <c r="CB116" s="1016"/>
      <c r="CC116" s="1016"/>
      <c r="CD116" s="1016"/>
      <c r="CE116" s="1016"/>
      <c r="CF116" s="1010" t="s">
        <v>448</v>
      </c>
      <c r="CG116" s="1011"/>
      <c r="CH116" s="1011"/>
      <c r="CI116" s="1011"/>
      <c r="CJ116" s="1011"/>
      <c r="CK116" s="1041"/>
      <c r="CL116" s="1042"/>
      <c r="CM116" s="1012" t="s">
        <v>465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447</v>
      </c>
      <c r="DH116" s="1055"/>
      <c r="DI116" s="1055"/>
      <c r="DJ116" s="1055"/>
      <c r="DK116" s="1056"/>
      <c r="DL116" s="1057" t="s">
        <v>447</v>
      </c>
      <c r="DM116" s="1055"/>
      <c r="DN116" s="1055"/>
      <c r="DO116" s="1055"/>
      <c r="DP116" s="1056"/>
      <c r="DQ116" s="1057" t="s">
        <v>444</v>
      </c>
      <c r="DR116" s="1055"/>
      <c r="DS116" s="1055"/>
      <c r="DT116" s="1055"/>
      <c r="DU116" s="1056"/>
      <c r="DV116" s="1058" t="s">
        <v>448</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466</v>
      </c>
      <c r="Z117" s="982"/>
      <c r="AA117" s="1072">
        <v>7232887</v>
      </c>
      <c r="AB117" s="1073"/>
      <c r="AC117" s="1073"/>
      <c r="AD117" s="1073"/>
      <c r="AE117" s="1074"/>
      <c r="AF117" s="1075">
        <v>6874857</v>
      </c>
      <c r="AG117" s="1073"/>
      <c r="AH117" s="1073"/>
      <c r="AI117" s="1073"/>
      <c r="AJ117" s="1074"/>
      <c r="AK117" s="1075">
        <v>6519126</v>
      </c>
      <c r="AL117" s="1073"/>
      <c r="AM117" s="1073"/>
      <c r="AN117" s="1073"/>
      <c r="AO117" s="1074"/>
      <c r="AP117" s="1076"/>
      <c r="AQ117" s="1077"/>
      <c r="AR117" s="1077"/>
      <c r="AS117" s="1077"/>
      <c r="AT117" s="1078"/>
      <c r="AU117" s="996"/>
      <c r="AV117" s="997"/>
      <c r="AW117" s="997"/>
      <c r="AX117" s="997"/>
      <c r="AY117" s="997"/>
      <c r="AZ117" s="1063" t="s">
        <v>467</v>
      </c>
      <c r="BA117" s="1064"/>
      <c r="BB117" s="1064"/>
      <c r="BC117" s="1064"/>
      <c r="BD117" s="1064"/>
      <c r="BE117" s="1064"/>
      <c r="BF117" s="1064"/>
      <c r="BG117" s="1064"/>
      <c r="BH117" s="1064"/>
      <c r="BI117" s="1064"/>
      <c r="BJ117" s="1064"/>
      <c r="BK117" s="1064"/>
      <c r="BL117" s="1064"/>
      <c r="BM117" s="1064"/>
      <c r="BN117" s="1064"/>
      <c r="BO117" s="1064"/>
      <c r="BP117" s="1065"/>
      <c r="BQ117" s="1015" t="s">
        <v>127</v>
      </c>
      <c r="BR117" s="1016"/>
      <c r="BS117" s="1016"/>
      <c r="BT117" s="1016"/>
      <c r="BU117" s="1016"/>
      <c r="BV117" s="1016" t="s">
        <v>127</v>
      </c>
      <c r="BW117" s="1016"/>
      <c r="BX117" s="1016"/>
      <c r="BY117" s="1016"/>
      <c r="BZ117" s="1016"/>
      <c r="CA117" s="1016" t="s">
        <v>127</v>
      </c>
      <c r="CB117" s="1016"/>
      <c r="CC117" s="1016"/>
      <c r="CD117" s="1016"/>
      <c r="CE117" s="1016"/>
      <c r="CF117" s="1010" t="s">
        <v>444</v>
      </c>
      <c r="CG117" s="1011"/>
      <c r="CH117" s="1011"/>
      <c r="CI117" s="1011"/>
      <c r="CJ117" s="1011"/>
      <c r="CK117" s="1041"/>
      <c r="CL117" s="1042"/>
      <c r="CM117" s="1012" t="s">
        <v>468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127</v>
      </c>
      <c r="DM117" s="1055"/>
      <c r="DN117" s="1055"/>
      <c r="DO117" s="1055"/>
      <c r="DP117" s="1056"/>
      <c r="DQ117" s="1057" t="s">
        <v>127</v>
      </c>
      <c r="DR117" s="1055"/>
      <c r="DS117" s="1055"/>
      <c r="DT117" s="1055"/>
      <c r="DU117" s="1056"/>
      <c r="DV117" s="1058" t="s">
        <v>127</v>
      </c>
      <c r="DW117" s="1059"/>
      <c r="DX117" s="1059"/>
      <c r="DY117" s="1059"/>
      <c r="DZ117" s="1060"/>
    </row>
    <row r="118" spans="1:130" s="248" customFormat="1" ht="26.25" customHeight="1" x14ac:dyDescent="0.15">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304</v>
      </c>
      <c r="AL118" s="981"/>
      <c r="AM118" s="981"/>
      <c r="AN118" s="981"/>
      <c r="AO118" s="982"/>
      <c r="AP118" s="1067" t="s">
        <v>435</v>
      </c>
      <c r="AQ118" s="1068"/>
      <c r="AR118" s="1068"/>
      <c r="AS118" s="1068"/>
      <c r="AT118" s="1069"/>
      <c r="AU118" s="996"/>
      <c r="AV118" s="997"/>
      <c r="AW118" s="997"/>
      <c r="AX118" s="997"/>
      <c r="AY118" s="997"/>
      <c r="AZ118" s="1070" t="s">
        <v>469</v>
      </c>
      <c r="BA118" s="1061"/>
      <c r="BB118" s="1061"/>
      <c r="BC118" s="1061"/>
      <c r="BD118" s="1061"/>
      <c r="BE118" s="1061"/>
      <c r="BF118" s="1061"/>
      <c r="BG118" s="1061"/>
      <c r="BH118" s="1061"/>
      <c r="BI118" s="1061"/>
      <c r="BJ118" s="1061"/>
      <c r="BK118" s="1061"/>
      <c r="BL118" s="1061"/>
      <c r="BM118" s="1061"/>
      <c r="BN118" s="1061"/>
      <c r="BO118" s="1061"/>
      <c r="BP118" s="1062"/>
      <c r="BQ118" s="1093" t="s">
        <v>391</v>
      </c>
      <c r="BR118" s="1094"/>
      <c r="BS118" s="1094"/>
      <c r="BT118" s="1094"/>
      <c r="BU118" s="1094"/>
      <c r="BV118" s="1094" t="s">
        <v>444</v>
      </c>
      <c r="BW118" s="1094"/>
      <c r="BX118" s="1094"/>
      <c r="BY118" s="1094"/>
      <c r="BZ118" s="1094"/>
      <c r="CA118" s="1094" t="s">
        <v>470</v>
      </c>
      <c r="CB118" s="1094"/>
      <c r="CC118" s="1094"/>
      <c r="CD118" s="1094"/>
      <c r="CE118" s="1094"/>
      <c r="CF118" s="1010" t="s">
        <v>412</v>
      </c>
      <c r="CG118" s="1011"/>
      <c r="CH118" s="1011"/>
      <c r="CI118" s="1011"/>
      <c r="CJ118" s="1011"/>
      <c r="CK118" s="1041"/>
      <c r="CL118" s="1042"/>
      <c r="CM118" s="1012" t="s">
        <v>471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412</v>
      </c>
      <c r="DM118" s="1055"/>
      <c r="DN118" s="1055"/>
      <c r="DO118" s="1055"/>
      <c r="DP118" s="1056"/>
      <c r="DQ118" s="1057" t="s">
        <v>447</v>
      </c>
      <c r="DR118" s="1055"/>
      <c r="DS118" s="1055"/>
      <c r="DT118" s="1055"/>
      <c r="DU118" s="1056"/>
      <c r="DV118" s="1058" t="s">
        <v>391</v>
      </c>
      <c r="DW118" s="1059"/>
      <c r="DX118" s="1059"/>
      <c r="DY118" s="1059"/>
      <c r="DZ118" s="1060"/>
    </row>
    <row r="119" spans="1:130" s="248" customFormat="1" ht="26.25" customHeight="1" x14ac:dyDescent="0.15">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472</v>
      </c>
      <c r="AB119" s="988"/>
      <c r="AC119" s="988"/>
      <c r="AD119" s="988"/>
      <c r="AE119" s="989"/>
      <c r="AF119" s="990" t="s">
        <v>412</v>
      </c>
      <c r="AG119" s="988"/>
      <c r="AH119" s="988"/>
      <c r="AI119" s="988"/>
      <c r="AJ119" s="989"/>
      <c r="AK119" s="990" t="s">
        <v>444</v>
      </c>
      <c r="AL119" s="988"/>
      <c r="AM119" s="988"/>
      <c r="AN119" s="988"/>
      <c r="AO119" s="989"/>
      <c r="AP119" s="991" t="s">
        <v>470</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473</v>
      </c>
      <c r="BP119" s="1102"/>
      <c r="BQ119" s="1093">
        <v>67158568</v>
      </c>
      <c r="BR119" s="1094"/>
      <c r="BS119" s="1094"/>
      <c r="BT119" s="1094"/>
      <c r="BU119" s="1094"/>
      <c r="BV119" s="1094">
        <v>67912479</v>
      </c>
      <c r="BW119" s="1094"/>
      <c r="BX119" s="1094"/>
      <c r="BY119" s="1094"/>
      <c r="BZ119" s="1094"/>
      <c r="CA119" s="1094">
        <v>67863957</v>
      </c>
      <c r="CB119" s="1094"/>
      <c r="CC119" s="1094"/>
      <c r="CD119" s="1094"/>
      <c r="CE119" s="1094"/>
      <c r="CF119" s="1095"/>
      <c r="CG119" s="1096"/>
      <c r="CH119" s="1096"/>
      <c r="CI119" s="1096"/>
      <c r="CJ119" s="1097"/>
      <c r="CK119" s="1043"/>
      <c r="CL119" s="1044"/>
      <c r="CM119" s="1098" t="s">
        <v>474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627733</v>
      </c>
      <c r="DH119" s="1080"/>
      <c r="DI119" s="1080"/>
      <c r="DJ119" s="1080"/>
      <c r="DK119" s="1081"/>
      <c r="DL119" s="1079">
        <v>586358</v>
      </c>
      <c r="DM119" s="1080"/>
      <c r="DN119" s="1080"/>
      <c r="DO119" s="1080"/>
      <c r="DP119" s="1081"/>
      <c r="DQ119" s="1079">
        <v>509347</v>
      </c>
      <c r="DR119" s="1080"/>
      <c r="DS119" s="1080"/>
      <c r="DT119" s="1080"/>
      <c r="DU119" s="1081"/>
      <c r="DV119" s="1082">
        <v>2</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475</v>
      </c>
      <c r="AB120" s="1055"/>
      <c r="AC120" s="1055"/>
      <c r="AD120" s="1055"/>
      <c r="AE120" s="1056"/>
      <c r="AF120" s="1057" t="s">
        <v>127</v>
      </c>
      <c r="AG120" s="1055"/>
      <c r="AH120" s="1055"/>
      <c r="AI120" s="1055"/>
      <c r="AJ120" s="1056"/>
      <c r="AK120" s="1057" t="s">
        <v>476</v>
      </c>
      <c r="AL120" s="1055"/>
      <c r="AM120" s="1055"/>
      <c r="AN120" s="1055"/>
      <c r="AO120" s="1056"/>
      <c r="AP120" s="1058" t="s">
        <v>412</v>
      </c>
      <c r="AQ120" s="1059"/>
      <c r="AR120" s="1059"/>
      <c r="AS120" s="1059"/>
      <c r="AT120" s="1060"/>
      <c r="AU120" s="1085" t="s">
        <v>477</v>
      </c>
      <c r="AV120" s="1086"/>
      <c r="AW120" s="1086"/>
      <c r="AX120" s="1086"/>
      <c r="AY120" s="1087"/>
      <c r="AZ120" s="1036" t="s">
        <v>478</v>
      </c>
      <c r="BA120" s="985"/>
      <c r="BB120" s="985"/>
      <c r="BC120" s="985"/>
      <c r="BD120" s="985"/>
      <c r="BE120" s="985"/>
      <c r="BF120" s="985"/>
      <c r="BG120" s="985"/>
      <c r="BH120" s="985"/>
      <c r="BI120" s="985"/>
      <c r="BJ120" s="985"/>
      <c r="BK120" s="985"/>
      <c r="BL120" s="985"/>
      <c r="BM120" s="985"/>
      <c r="BN120" s="985"/>
      <c r="BO120" s="985"/>
      <c r="BP120" s="986"/>
      <c r="BQ120" s="1022">
        <v>18625471</v>
      </c>
      <c r="BR120" s="1023"/>
      <c r="BS120" s="1023"/>
      <c r="BT120" s="1023"/>
      <c r="BU120" s="1023"/>
      <c r="BV120" s="1023">
        <v>17418945</v>
      </c>
      <c r="BW120" s="1023"/>
      <c r="BX120" s="1023"/>
      <c r="BY120" s="1023"/>
      <c r="BZ120" s="1023"/>
      <c r="CA120" s="1023">
        <v>16479228</v>
      </c>
      <c r="CB120" s="1023"/>
      <c r="CC120" s="1023"/>
      <c r="CD120" s="1023"/>
      <c r="CE120" s="1023"/>
      <c r="CF120" s="1037">
        <v>65.900000000000006</v>
      </c>
      <c r="CG120" s="1038"/>
      <c r="CH120" s="1038"/>
      <c r="CI120" s="1038"/>
      <c r="CJ120" s="1038"/>
      <c r="CK120" s="1103" t="s">
        <v>479</v>
      </c>
      <c r="CL120" s="1104"/>
      <c r="CM120" s="1104"/>
      <c r="CN120" s="1104"/>
      <c r="CO120" s="1105"/>
      <c r="CP120" s="1111" t="s">
        <v>480</v>
      </c>
      <c r="CQ120" s="1112"/>
      <c r="CR120" s="1112"/>
      <c r="CS120" s="1112"/>
      <c r="CT120" s="1112"/>
      <c r="CU120" s="1112"/>
      <c r="CV120" s="1112"/>
      <c r="CW120" s="1112"/>
      <c r="CX120" s="1112"/>
      <c r="CY120" s="1112"/>
      <c r="CZ120" s="1112"/>
      <c r="DA120" s="1112"/>
      <c r="DB120" s="1112"/>
      <c r="DC120" s="1112"/>
      <c r="DD120" s="1112"/>
      <c r="DE120" s="1112"/>
      <c r="DF120" s="1113"/>
      <c r="DG120" s="1022" t="s">
        <v>475</v>
      </c>
      <c r="DH120" s="1023"/>
      <c r="DI120" s="1023"/>
      <c r="DJ120" s="1023"/>
      <c r="DK120" s="1023"/>
      <c r="DL120" s="1023" t="s">
        <v>475</v>
      </c>
      <c r="DM120" s="1023"/>
      <c r="DN120" s="1023"/>
      <c r="DO120" s="1023"/>
      <c r="DP120" s="1023"/>
      <c r="DQ120" s="1023">
        <v>11724789</v>
      </c>
      <c r="DR120" s="1023"/>
      <c r="DS120" s="1023"/>
      <c r="DT120" s="1023"/>
      <c r="DU120" s="1023"/>
      <c r="DV120" s="1024">
        <v>46.9</v>
      </c>
      <c r="DW120" s="1024"/>
      <c r="DX120" s="1024"/>
      <c r="DY120" s="1024"/>
      <c r="DZ120" s="1025"/>
    </row>
    <row r="121" spans="1:130" s="248" customFormat="1" ht="26.25" customHeight="1" x14ac:dyDescent="0.15">
      <c r="A121" s="1155"/>
      <c r="B121" s="1042"/>
      <c r="C121" s="1063" t="s">
        <v>481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16109</v>
      </c>
      <c r="AB121" s="1055"/>
      <c r="AC121" s="1055"/>
      <c r="AD121" s="1055"/>
      <c r="AE121" s="1056"/>
      <c r="AF121" s="1057">
        <v>16109</v>
      </c>
      <c r="AG121" s="1055"/>
      <c r="AH121" s="1055"/>
      <c r="AI121" s="1055"/>
      <c r="AJ121" s="1056"/>
      <c r="AK121" s="1057">
        <v>41610</v>
      </c>
      <c r="AL121" s="1055"/>
      <c r="AM121" s="1055"/>
      <c r="AN121" s="1055"/>
      <c r="AO121" s="1056"/>
      <c r="AP121" s="1058">
        <v>0.2</v>
      </c>
      <c r="AQ121" s="1059"/>
      <c r="AR121" s="1059"/>
      <c r="AS121" s="1059"/>
      <c r="AT121" s="1060"/>
      <c r="AU121" s="1088"/>
      <c r="AV121" s="1089"/>
      <c r="AW121" s="1089"/>
      <c r="AX121" s="1089"/>
      <c r="AY121" s="1090"/>
      <c r="AZ121" s="1045" t="s">
        <v>482</v>
      </c>
      <c r="BA121" s="1046"/>
      <c r="BB121" s="1046"/>
      <c r="BC121" s="1046"/>
      <c r="BD121" s="1046"/>
      <c r="BE121" s="1046"/>
      <c r="BF121" s="1046"/>
      <c r="BG121" s="1046"/>
      <c r="BH121" s="1046"/>
      <c r="BI121" s="1046"/>
      <c r="BJ121" s="1046"/>
      <c r="BK121" s="1046"/>
      <c r="BL121" s="1046"/>
      <c r="BM121" s="1046"/>
      <c r="BN121" s="1046"/>
      <c r="BO121" s="1046"/>
      <c r="BP121" s="1047"/>
      <c r="BQ121" s="1015">
        <v>9291365</v>
      </c>
      <c r="BR121" s="1016"/>
      <c r="BS121" s="1016"/>
      <c r="BT121" s="1016"/>
      <c r="BU121" s="1016"/>
      <c r="BV121" s="1016">
        <v>9640187</v>
      </c>
      <c r="BW121" s="1016"/>
      <c r="BX121" s="1016"/>
      <c r="BY121" s="1016"/>
      <c r="BZ121" s="1016"/>
      <c r="CA121" s="1016">
        <v>9772773</v>
      </c>
      <c r="CB121" s="1016"/>
      <c r="CC121" s="1016"/>
      <c r="CD121" s="1016"/>
      <c r="CE121" s="1016"/>
      <c r="CF121" s="1010">
        <v>39.1</v>
      </c>
      <c r="CG121" s="1011"/>
      <c r="CH121" s="1011"/>
      <c r="CI121" s="1011"/>
      <c r="CJ121" s="1011"/>
      <c r="CK121" s="1106"/>
      <c r="CL121" s="1107"/>
      <c r="CM121" s="1107"/>
      <c r="CN121" s="1107"/>
      <c r="CO121" s="1108"/>
      <c r="CP121" s="1116" t="s">
        <v>483</v>
      </c>
      <c r="CQ121" s="1117"/>
      <c r="CR121" s="1117"/>
      <c r="CS121" s="1117"/>
      <c r="CT121" s="1117"/>
      <c r="CU121" s="1117"/>
      <c r="CV121" s="1117"/>
      <c r="CW121" s="1117"/>
      <c r="CX121" s="1117"/>
      <c r="CY121" s="1117"/>
      <c r="CZ121" s="1117"/>
      <c r="DA121" s="1117"/>
      <c r="DB121" s="1117"/>
      <c r="DC121" s="1117"/>
      <c r="DD121" s="1117"/>
      <c r="DE121" s="1117"/>
      <c r="DF121" s="1118"/>
      <c r="DG121" s="1015">
        <v>4708515</v>
      </c>
      <c r="DH121" s="1016"/>
      <c r="DI121" s="1016"/>
      <c r="DJ121" s="1016"/>
      <c r="DK121" s="1016"/>
      <c r="DL121" s="1016">
        <v>4232344</v>
      </c>
      <c r="DM121" s="1016"/>
      <c r="DN121" s="1016"/>
      <c r="DO121" s="1016"/>
      <c r="DP121" s="1016"/>
      <c r="DQ121" s="1016">
        <v>4360980</v>
      </c>
      <c r="DR121" s="1016"/>
      <c r="DS121" s="1016"/>
      <c r="DT121" s="1016"/>
      <c r="DU121" s="1016"/>
      <c r="DV121" s="1017">
        <v>17.399999999999999</v>
      </c>
      <c r="DW121" s="1017"/>
      <c r="DX121" s="1017"/>
      <c r="DY121" s="1017"/>
      <c r="DZ121" s="1018"/>
    </row>
    <row r="122" spans="1:130" s="248" customFormat="1" ht="26.25" customHeight="1" x14ac:dyDescent="0.15">
      <c r="A122" s="1155"/>
      <c r="B122" s="1042"/>
      <c r="C122" s="1012" t="s">
        <v>459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391</v>
      </c>
      <c r="AB122" s="1055"/>
      <c r="AC122" s="1055"/>
      <c r="AD122" s="1055"/>
      <c r="AE122" s="1056"/>
      <c r="AF122" s="1057" t="s">
        <v>412</v>
      </c>
      <c r="AG122" s="1055"/>
      <c r="AH122" s="1055"/>
      <c r="AI122" s="1055"/>
      <c r="AJ122" s="1056"/>
      <c r="AK122" s="1057" t="s">
        <v>412</v>
      </c>
      <c r="AL122" s="1055"/>
      <c r="AM122" s="1055"/>
      <c r="AN122" s="1055"/>
      <c r="AO122" s="1056"/>
      <c r="AP122" s="1058" t="s">
        <v>475</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40769586</v>
      </c>
      <c r="BR122" s="1094"/>
      <c r="BS122" s="1094"/>
      <c r="BT122" s="1094"/>
      <c r="BU122" s="1094"/>
      <c r="BV122" s="1094">
        <v>40237970</v>
      </c>
      <c r="BW122" s="1094"/>
      <c r="BX122" s="1094"/>
      <c r="BY122" s="1094"/>
      <c r="BZ122" s="1094"/>
      <c r="CA122" s="1094">
        <v>40215984</v>
      </c>
      <c r="CB122" s="1094"/>
      <c r="CC122" s="1094"/>
      <c r="CD122" s="1094"/>
      <c r="CE122" s="1094"/>
      <c r="CF122" s="1114">
        <v>160.9</v>
      </c>
      <c r="CG122" s="1115"/>
      <c r="CH122" s="1115"/>
      <c r="CI122" s="1115"/>
      <c r="CJ122" s="1115"/>
      <c r="CK122" s="1106"/>
      <c r="CL122" s="1107"/>
      <c r="CM122" s="1107"/>
      <c r="CN122" s="1107"/>
      <c r="CO122" s="1108"/>
      <c r="CP122" s="1116" t="s">
        <v>485</v>
      </c>
      <c r="CQ122" s="1117"/>
      <c r="CR122" s="1117"/>
      <c r="CS122" s="1117"/>
      <c r="CT122" s="1117"/>
      <c r="CU122" s="1117"/>
      <c r="CV122" s="1117"/>
      <c r="CW122" s="1117"/>
      <c r="CX122" s="1117"/>
      <c r="CY122" s="1117"/>
      <c r="CZ122" s="1117"/>
      <c r="DA122" s="1117"/>
      <c r="DB122" s="1117"/>
      <c r="DC122" s="1117"/>
      <c r="DD122" s="1117"/>
      <c r="DE122" s="1117"/>
      <c r="DF122" s="1118"/>
      <c r="DG122" s="1015">
        <v>13552</v>
      </c>
      <c r="DH122" s="1016"/>
      <c r="DI122" s="1016"/>
      <c r="DJ122" s="1016"/>
      <c r="DK122" s="1016"/>
      <c r="DL122" s="1016">
        <v>26927</v>
      </c>
      <c r="DM122" s="1016"/>
      <c r="DN122" s="1016"/>
      <c r="DO122" s="1016"/>
      <c r="DP122" s="1016"/>
      <c r="DQ122" s="1016">
        <v>54006</v>
      </c>
      <c r="DR122" s="1016"/>
      <c r="DS122" s="1016"/>
      <c r="DT122" s="1016"/>
      <c r="DU122" s="1016"/>
      <c r="DV122" s="1017">
        <v>0.2</v>
      </c>
      <c r="DW122" s="1017"/>
      <c r="DX122" s="1017"/>
      <c r="DY122" s="1017"/>
      <c r="DZ122" s="1018"/>
    </row>
    <row r="123" spans="1:130" s="248" customFormat="1" ht="26.25" customHeight="1" x14ac:dyDescent="0.15">
      <c r="A123" s="1155"/>
      <c r="B123" s="1042"/>
      <c r="C123" s="1012" t="s">
        <v>465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127</v>
      </c>
      <c r="AB123" s="1055"/>
      <c r="AC123" s="1055"/>
      <c r="AD123" s="1055"/>
      <c r="AE123" s="1056"/>
      <c r="AF123" s="1057" t="s">
        <v>391</v>
      </c>
      <c r="AG123" s="1055"/>
      <c r="AH123" s="1055"/>
      <c r="AI123" s="1055"/>
      <c r="AJ123" s="1056"/>
      <c r="AK123" s="1057" t="s">
        <v>486</v>
      </c>
      <c r="AL123" s="1055"/>
      <c r="AM123" s="1055"/>
      <c r="AN123" s="1055"/>
      <c r="AO123" s="1056"/>
      <c r="AP123" s="1058" t="s">
        <v>447</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487</v>
      </c>
      <c r="BP123" s="1102"/>
      <c r="BQ123" s="1161">
        <v>68686422</v>
      </c>
      <c r="BR123" s="1162"/>
      <c r="BS123" s="1162"/>
      <c r="BT123" s="1162"/>
      <c r="BU123" s="1162"/>
      <c r="BV123" s="1162">
        <v>67297102</v>
      </c>
      <c r="BW123" s="1162"/>
      <c r="BX123" s="1162"/>
      <c r="BY123" s="1162"/>
      <c r="BZ123" s="1162"/>
      <c r="CA123" s="1162">
        <v>66467985</v>
      </c>
      <c r="CB123" s="1162"/>
      <c r="CC123" s="1162"/>
      <c r="CD123" s="1162"/>
      <c r="CE123" s="1162"/>
      <c r="CF123" s="1095"/>
      <c r="CG123" s="1096"/>
      <c r="CH123" s="1096"/>
      <c r="CI123" s="1096"/>
      <c r="CJ123" s="1097"/>
      <c r="CK123" s="1106"/>
      <c r="CL123" s="1107"/>
      <c r="CM123" s="1107"/>
      <c r="CN123" s="1107"/>
      <c r="CO123" s="1108"/>
      <c r="CP123" s="1116" t="s">
        <v>488</v>
      </c>
      <c r="CQ123" s="1117"/>
      <c r="CR123" s="1117"/>
      <c r="CS123" s="1117"/>
      <c r="CT123" s="1117"/>
      <c r="CU123" s="1117"/>
      <c r="CV123" s="1117"/>
      <c r="CW123" s="1117"/>
      <c r="CX123" s="1117"/>
      <c r="CY123" s="1117"/>
      <c r="CZ123" s="1117"/>
      <c r="DA123" s="1117"/>
      <c r="DB123" s="1117"/>
      <c r="DC123" s="1117"/>
      <c r="DD123" s="1117"/>
      <c r="DE123" s="1117"/>
      <c r="DF123" s="1118"/>
      <c r="DG123" s="1054" t="s">
        <v>472</v>
      </c>
      <c r="DH123" s="1055"/>
      <c r="DI123" s="1055"/>
      <c r="DJ123" s="1055"/>
      <c r="DK123" s="1056"/>
      <c r="DL123" s="1057" t="s">
        <v>412</v>
      </c>
      <c r="DM123" s="1055"/>
      <c r="DN123" s="1055"/>
      <c r="DO123" s="1055"/>
      <c r="DP123" s="1056"/>
      <c r="DQ123" s="1057" t="s">
        <v>127</v>
      </c>
      <c r="DR123" s="1055"/>
      <c r="DS123" s="1055"/>
      <c r="DT123" s="1055"/>
      <c r="DU123" s="1056"/>
      <c r="DV123" s="1058" t="s">
        <v>444</v>
      </c>
      <c r="DW123" s="1059"/>
      <c r="DX123" s="1059"/>
      <c r="DY123" s="1059"/>
      <c r="DZ123" s="1060"/>
    </row>
    <row r="124" spans="1:130" s="248" customFormat="1" ht="26.25" customHeight="1" thickBot="1" x14ac:dyDescent="0.2">
      <c r="A124" s="1155"/>
      <c r="B124" s="1042"/>
      <c r="C124" s="1012" t="s">
        <v>468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489</v>
      </c>
      <c r="AB124" s="1055"/>
      <c r="AC124" s="1055"/>
      <c r="AD124" s="1055"/>
      <c r="AE124" s="1056"/>
      <c r="AF124" s="1057" t="s">
        <v>412</v>
      </c>
      <c r="AG124" s="1055"/>
      <c r="AH124" s="1055"/>
      <c r="AI124" s="1055"/>
      <c r="AJ124" s="1056"/>
      <c r="AK124" s="1057" t="s">
        <v>489</v>
      </c>
      <c r="AL124" s="1055"/>
      <c r="AM124" s="1055"/>
      <c r="AN124" s="1055"/>
      <c r="AO124" s="1056"/>
      <c r="AP124" s="1058" t="s">
        <v>447</v>
      </c>
      <c r="AQ124" s="1059"/>
      <c r="AR124" s="1059"/>
      <c r="AS124" s="1059"/>
      <c r="AT124" s="1060"/>
      <c r="AU124" s="1157" t="s">
        <v>490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475</v>
      </c>
      <c r="BR124" s="1124"/>
      <c r="BS124" s="1124"/>
      <c r="BT124" s="1124"/>
      <c r="BU124" s="1124"/>
      <c r="BV124" s="1124">
        <v>2.4</v>
      </c>
      <c r="BW124" s="1124"/>
      <c r="BX124" s="1124"/>
      <c r="BY124" s="1124"/>
      <c r="BZ124" s="1124"/>
      <c r="CA124" s="1124">
        <v>5.5</v>
      </c>
      <c r="CB124" s="1124"/>
      <c r="CC124" s="1124"/>
      <c r="CD124" s="1124"/>
      <c r="CE124" s="1124"/>
      <c r="CF124" s="1125"/>
      <c r="CG124" s="1126"/>
      <c r="CH124" s="1126"/>
      <c r="CI124" s="1126"/>
      <c r="CJ124" s="1127"/>
      <c r="CK124" s="1109"/>
      <c r="CL124" s="1109"/>
      <c r="CM124" s="1109"/>
      <c r="CN124" s="1109"/>
      <c r="CO124" s="1110"/>
      <c r="CP124" s="1116" t="s">
        <v>491</v>
      </c>
      <c r="CQ124" s="1117"/>
      <c r="CR124" s="1117"/>
      <c r="CS124" s="1117"/>
      <c r="CT124" s="1117"/>
      <c r="CU124" s="1117"/>
      <c r="CV124" s="1117"/>
      <c r="CW124" s="1117"/>
      <c r="CX124" s="1117"/>
      <c r="CY124" s="1117"/>
      <c r="CZ124" s="1117"/>
      <c r="DA124" s="1117"/>
      <c r="DB124" s="1117"/>
      <c r="DC124" s="1117"/>
      <c r="DD124" s="1117"/>
      <c r="DE124" s="1117"/>
      <c r="DF124" s="1118"/>
      <c r="DG124" s="1101">
        <v>12695513</v>
      </c>
      <c r="DH124" s="1080"/>
      <c r="DI124" s="1080"/>
      <c r="DJ124" s="1080"/>
      <c r="DK124" s="1081"/>
      <c r="DL124" s="1079">
        <v>12648334</v>
      </c>
      <c r="DM124" s="1080"/>
      <c r="DN124" s="1080"/>
      <c r="DO124" s="1080"/>
      <c r="DP124" s="1081"/>
      <c r="DQ124" s="1079" t="s">
        <v>448</v>
      </c>
      <c r="DR124" s="1080"/>
      <c r="DS124" s="1080"/>
      <c r="DT124" s="1080"/>
      <c r="DU124" s="1081"/>
      <c r="DV124" s="1082" t="s">
        <v>472</v>
      </c>
      <c r="DW124" s="1083"/>
      <c r="DX124" s="1083"/>
      <c r="DY124" s="1083"/>
      <c r="DZ124" s="1084"/>
    </row>
    <row r="125" spans="1:130" s="248" customFormat="1" ht="26.25" customHeight="1" x14ac:dyDescent="0.15">
      <c r="A125" s="1155"/>
      <c r="B125" s="1042"/>
      <c r="C125" s="1012" t="s">
        <v>471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447</v>
      </c>
      <c r="AB125" s="1055"/>
      <c r="AC125" s="1055"/>
      <c r="AD125" s="1055"/>
      <c r="AE125" s="1056"/>
      <c r="AF125" s="1057" t="s">
        <v>444</v>
      </c>
      <c r="AG125" s="1055"/>
      <c r="AH125" s="1055"/>
      <c r="AI125" s="1055"/>
      <c r="AJ125" s="1056"/>
      <c r="AK125" s="1057" t="s">
        <v>470</v>
      </c>
      <c r="AL125" s="1055"/>
      <c r="AM125" s="1055"/>
      <c r="AN125" s="1055"/>
      <c r="AO125" s="1056"/>
      <c r="AP125" s="1058" t="s">
        <v>475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492</v>
      </c>
      <c r="CL125" s="1104"/>
      <c r="CM125" s="1104"/>
      <c r="CN125" s="1104"/>
      <c r="CO125" s="1105"/>
      <c r="CP125" s="1036" t="s">
        <v>493</v>
      </c>
      <c r="CQ125" s="985"/>
      <c r="CR125" s="985"/>
      <c r="CS125" s="985"/>
      <c r="CT125" s="985"/>
      <c r="CU125" s="985"/>
      <c r="CV125" s="985"/>
      <c r="CW125" s="985"/>
      <c r="CX125" s="985"/>
      <c r="CY125" s="985"/>
      <c r="CZ125" s="985"/>
      <c r="DA125" s="985"/>
      <c r="DB125" s="985"/>
      <c r="DC125" s="985"/>
      <c r="DD125" s="985"/>
      <c r="DE125" s="985"/>
      <c r="DF125" s="986"/>
      <c r="DG125" s="1022" t="s">
        <v>494</v>
      </c>
      <c r="DH125" s="1023"/>
      <c r="DI125" s="1023"/>
      <c r="DJ125" s="1023"/>
      <c r="DK125" s="1023"/>
      <c r="DL125" s="1023" t="s">
        <v>127</v>
      </c>
      <c r="DM125" s="1023"/>
      <c r="DN125" s="1023"/>
      <c r="DO125" s="1023"/>
      <c r="DP125" s="1023"/>
      <c r="DQ125" s="1023" t="s">
        <v>127</v>
      </c>
      <c r="DR125" s="1023"/>
      <c r="DS125" s="1023"/>
      <c r="DT125" s="1023"/>
      <c r="DU125" s="1023"/>
      <c r="DV125" s="1024" t="s">
        <v>127</v>
      </c>
      <c r="DW125" s="1024"/>
      <c r="DX125" s="1024"/>
      <c r="DY125" s="1024"/>
      <c r="DZ125" s="1025"/>
    </row>
    <row r="126" spans="1:130" s="248" customFormat="1" ht="26.25" customHeight="1" thickBot="1" x14ac:dyDescent="0.2">
      <c r="A126" s="1155"/>
      <c r="B126" s="1042"/>
      <c r="C126" s="1012" t="s">
        <v>474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447</v>
      </c>
      <c r="AB126" s="1055"/>
      <c r="AC126" s="1055"/>
      <c r="AD126" s="1055"/>
      <c r="AE126" s="1056"/>
      <c r="AF126" s="1057" t="s">
        <v>475</v>
      </c>
      <c r="AG126" s="1055"/>
      <c r="AH126" s="1055"/>
      <c r="AI126" s="1055"/>
      <c r="AJ126" s="1056"/>
      <c r="AK126" s="1057" t="s">
        <v>475</v>
      </c>
      <c r="AL126" s="1055"/>
      <c r="AM126" s="1055"/>
      <c r="AN126" s="1055"/>
      <c r="AO126" s="1056"/>
      <c r="AP126" s="1058" t="s">
        <v>476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495</v>
      </c>
      <c r="CQ126" s="1046"/>
      <c r="CR126" s="1046"/>
      <c r="CS126" s="1046"/>
      <c r="CT126" s="1046"/>
      <c r="CU126" s="1046"/>
      <c r="CV126" s="1046"/>
      <c r="CW126" s="1046"/>
      <c r="CX126" s="1046"/>
      <c r="CY126" s="1046"/>
      <c r="CZ126" s="1046"/>
      <c r="DA126" s="1046"/>
      <c r="DB126" s="1046"/>
      <c r="DC126" s="1046"/>
      <c r="DD126" s="1046"/>
      <c r="DE126" s="1046"/>
      <c r="DF126" s="1047"/>
      <c r="DG126" s="1015" t="s">
        <v>486</v>
      </c>
      <c r="DH126" s="1016"/>
      <c r="DI126" s="1016"/>
      <c r="DJ126" s="1016"/>
      <c r="DK126" s="1016"/>
      <c r="DL126" s="1016" t="s">
        <v>475</v>
      </c>
      <c r="DM126" s="1016"/>
      <c r="DN126" s="1016"/>
      <c r="DO126" s="1016"/>
      <c r="DP126" s="1016"/>
      <c r="DQ126" s="1016" t="s">
        <v>447</v>
      </c>
      <c r="DR126" s="1016"/>
      <c r="DS126" s="1016"/>
      <c r="DT126" s="1016"/>
      <c r="DU126" s="1016"/>
      <c r="DV126" s="1017" t="s">
        <v>486</v>
      </c>
      <c r="DW126" s="1017"/>
      <c r="DX126" s="1017"/>
      <c r="DY126" s="1017"/>
      <c r="DZ126" s="1018"/>
    </row>
    <row r="127" spans="1:130" s="248" customFormat="1" ht="26.25" customHeight="1" x14ac:dyDescent="0.15">
      <c r="A127" s="1156"/>
      <c r="B127" s="1044"/>
      <c r="C127" s="1098" t="s">
        <v>496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97193</v>
      </c>
      <c r="AB127" s="1055"/>
      <c r="AC127" s="1055"/>
      <c r="AD127" s="1055"/>
      <c r="AE127" s="1056"/>
      <c r="AF127" s="1057">
        <v>89292</v>
      </c>
      <c r="AG127" s="1055"/>
      <c r="AH127" s="1055"/>
      <c r="AI127" s="1055"/>
      <c r="AJ127" s="1056"/>
      <c r="AK127" s="1057">
        <v>84559</v>
      </c>
      <c r="AL127" s="1055"/>
      <c r="AM127" s="1055"/>
      <c r="AN127" s="1055"/>
      <c r="AO127" s="1056"/>
      <c r="AP127" s="1058">
        <v>0.3</v>
      </c>
      <c r="AQ127" s="1059"/>
      <c r="AR127" s="1059"/>
      <c r="AS127" s="1059"/>
      <c r="AT127" s="1060"/>
      <c r="AU127" s="284"/>
      <c r="AV127" s="284"/>
      <c r="AW127" s="284"/>
      <c r="AX127" s="1128" t="s">
        <v>497</v>
      </c>
      <c r="AY127" s="1129"/>
      <c r="AZ127" s="1129"/>
      <c r="BA127" s="1129"/>
      <c r="BB127" s="1129"/>
      <c r="BC127" s="1129"/>
      <c r="BD127" s="1129"/>
      <c r="BE127" s="1130"/>
      <c r="BF127" s="1131" t="s">
        <v>498</v>
      </c>
      <c r="BG127" s="1129"/>
      <c r="BH127" s="1129"/>
      <c r="BI127" s="1129"/>
      <c r="BJ127" s="1129"/>
      <c r="BK127" s="1129"/>
      <c r="BL127" s="1130"/>
      <c r="BM127" s="1131" t="s">
        <v>499</v>
      </c>
      <c r="BN127" s="1129"/>
      <c r="BO127" s="1129"/>
      <c r="BP127" s="1129"/>
      <c r="BQ127" s="1129"/>
      <c r="BR127" s="1129"/>
      <c r="BS127" s="1130"/>
      <c r="BT127" s="1131" t="s">
        <v>500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501</v>
      </c>
      <c r="CQ127" s="1046"/>
      <c r="CR127" s="1046"/>
      <c r="CS127" s="1046"/>
      <c r="CT127" s="1046"/>
      <c r="CU127" s="1046"/>
      <c r="CV127" s="1046"/>
      <c r="CW127" s="1046"/>
      <c r="CX127" s="1046"/>
      <c r="CY127" s="1046"/>
      <c r="CZ127" s="1046"/>
      <c r="DA127" s="1046"/>
      <c r="DB127" s="1046"/>
      <c r="DC127" s="1046"/>
      <c r="DD127" s="1046"/>
      <c r="DE127" s="1046"/>
      <c r="DF127" s="1047"/>
      <c r="DG127" s="1015" t="s">
        <v>447</v>
      </c>
      <c r="DH127" s="1016"/>
      <c r="DI127" s="1016"/>
      <c r="DJ127" s="1016"/>
      <c r="DK127" s="1016"/>
      <c r="DL127" s="1016" t="s">
        <v>472</v>
      </c>
      <c r="DM127" s="1016"/>
      <c r="DN127" s="1016"/>
      <c r="DO127" s="1016"/>
      <c r="DP127" s="1016"/>
      <c r="DQ127" s="1016" t="s">
        <v>391</v>
      </c>
      <c r="DR127" s="1016"/>
      <c r="DS127" s="1016"/>
      <c r="DT127" s="1016"/>
      <c r="DU127" s="1016"/>
      <c r="DV127" s="1017" t="s">
        <v>448</v>
      </c>
      <c r="DW127" s="1017"/>
      <c r="DX127" s="1017"/>
      <c r="DY127" s="1017"/>
      <c r="DZ127" s="1018"/>
    </row>
    <row r="128" spans="1:130" s="248" customFormat="1" ht="26.25" customHeight="1" thickBot="1" x14ac:dyDescent="0.2">
      <c r="A128" s="1139" t="s">
        <v>502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503</v>
      </c>
      <c r="X128" s="1141"/>
      <c r="Y128" s="1141"/>
      <c r="Z128" s="1142"/>
      <c r="AA128" s="1143">
        <v>1333215</v>
      </c>
      <c r="AB128" s="1144"/>
      <c r="AC128" s="1144"/>
      <c r="AD128" s="1144"/>
      <c r="AE128" s="1145"/>
      <c r="AF128" s="1146">
        <v>1368463</v>
      </c>
      <c r="AG128" s="1144"/>
      <c r="AH128" s="1144"/>
      <c r="AI128" s="1144"/>
      <c r="AJ128" s="1145"/>
      <c r="AK128" s="1146">
        <v>1385510</v>
      </c>
      <c r="AL128" s="1144"/>
      <c r="AM128" s="1144"/>
      <c r="AN128" s="1144"/>
      <c r="AO128" s="1145"/>
      <c r="AP128" s="1147"/>
      <c r="AQ128" s="1148"/>
      <c r="AR128" s="1148"/>
      <c r="AS128" s="1148"/>
      <c r="AT128" s="1149"/>
      <c r="AU128" s="284"/>
      <c r="AV128" s="284"/>
      <c r="AW128" s="284"/>
      <c r="AX128" s="984" t="s">
        <v>504</v>
      </c>
      <c r="AY128" s="985"/>
      <c r="AZ128" s="985"/>
      <c r="BA128" s="985"/>
      <c r="BB128" s="985"/>
      <c r="BC128" s="985"/>
      <c r="BD128" s="985"/>
      <c r="BE128" s="986"/>
      <c r="BF128" s="1150" t="s">
        <v>475</v>
      </c>
      <c r="BG128" s="1151"/>
      <c r="BH128" s="1151"/>
      <c r="BI128" s="1151"/>
      <c r="BJ128" s="1151"/>
      <c r="BK128" s="1151"/>
      <c r="BL128" s="1152"/>
      <c r="BM128" s="1150">
        <v>11.88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505</v>
      </c>
      <c r="CQ128" s="1133"/>
      <c r="CR128" s="1133"/>
      <c r="CS128" s="1133"/>
      <c r="CT128" s="1133"/>
      <c r="CU128" s="1133"/>
      <c r="CV128" s="1133"/>
      <c r="CW128" s="1133"/>
      <c r="CX128" s="1133"/>
      <c r="CY128" s="1133"/>
      <c r="CZ128" s="1133"/>
      <c r="DA128" s="1133"/>
      <c r="DB128" s="1133"/>
      <c r="DC128" s="1133"/>
      <c r="DD128" s="1133"/>
      <c r="DE128" s="1133"/>
      <c r="DF128" s="1134"/>
      <c r="DG128" s="1135" t="s">
        <v>447</v>
      </c>
      <c r="DH128" s="1136"/>
      <c r="DI128" s="1136"/>
      <c r="DJ128" s="1136"/>
      <c r="DK128" s="1136"/>
      <c r="DL128" s="1136" t="s">
        <v>127</v>
      </c>
      <c r="DM128" s="1136"/>
      <c r="DN128" s="1136"/>
      <c r="DO128" s="1136"/>
      <c r="DP128" s="1136"/>
      <c r="DQ128" s="1136" t="s">
        <v>448</v>
      </c>
      <c r="DR128" s="1136"/>
      <c r="DS128" s="1136"/>
      <c r="DT128" s="1136"/>
      <c r="DU128" s="1136"/>
      <c r="DV128" s="1137" t="s">
        <v>447</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506</v>
      </c>
      <c r="X129" s="1170"/>
      <c r="Y129" s="1170"/>
      <c r="Z129" s="1171"/>
      <c r="AA129" s="1054">
        <v>28441644</v>
      </c>
      <c r="AB129" s="1055"/>
      <c r="AC129" s="1055"/>
      <c r="AD129" s="1055"/>
      <c r="AE129" s="1056"/>
      <c r="AF129" s="1057">
        <v>28390382</v>
      </c>
      <c r="AG129" s="1055"/>
      <c r="AH129" s="1055"/>
      <c r="AI129" s="1055"/>
      <c r="AJ129" s="1056"/>
      <c r="AK129" s="1057">
        <v>28461312</v>
      </c>
      <c r="AL129" s="1055"/>
      <c r="AM129" s="1055"/>
      <c r="AN129" s="1055"/>
      <c r="AO129" s="1056"/>
      <c r="AP129" s="1172"/>
      <c r="AQ129" s="1173"/>
      <c r="AR129" s="1173"/>
      <c r="AS129" s="1173"/>
      <c r="AT129" s="1174"/>
      <c r="AU129" s="286"/>
      <c r="AV129" s="286"/>
      <c r="AW129" s="286"/>
      <c r="AX129" s="1163" t="s">
        <v>507</v>
      </c>
      <c r="AY129" s="1046"/>
      <c r="AZ129" s="1046"/>
      <c r="BA129" s="1046"/>
      <c r="BB129" s="1046"/>
      <c r="BC129" s="1046"/>
      <c r="BD129" s="1046"/>
      <c r="BE129" s="1047"/>
      <c r="BF129" s="1164" t="s">
        <v>127</v>
      </c>
      <c r="BG129" s="1165"/>
      <c r="BH129" s="1165"/>
      <c r="BI129" s="1165"/>
      <c r="BJ129" s="1165"/>
      <c r="BK129" s="1165"/>
      <c r="BL129" s="1166"/>
      <c r="BM129" s="1164">
        <v>16.88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509</v>
      </c>
      <c r="X130" s="1170"/>
      <c r="Y130" s="1170"/>
      <c r="Z130" s="1171"/>
      <c r="AA130" s="1054">
        <v>3694451</v>
      </c>
      <c r="AB130" s="1055"/>
      <c r="AC130" s="1055"/>
      <c r="AD130" s="1055"/>
      <c r="AE130" s="1056"/>
      <c r="AF130" s="1057">
        <v>3629181</v>
      </c>
      <c r="AG130" s="1055"/>
      <c r="AH130" s="1055"/>
      <c r="AI130" s="1055"/>
      <c r="AJ130" s="1056"/>
      <c r="AK130" s="1057">
        <v>3468656</v>
      </c>
      <c r="AL130" s="1055"/>
      <c r="AM130" s="1055"/>
      <c r="AN130" s="1055"/>
      <c r="AO130" s="1056"/>
      <c r="AP130" s="1172"/>
      <c r="AQ130" s="1173"/>
      <c r="AR130" s="1173"/>
      <c r="AS130" s="1173"/>
      <c r="AT130" s="1174"/>
      <c r="AU130" s="286"/>
      <c r="AV130" s="286"/>
      <c r="AW130" s="286"/>
      <c r="AX130" s="1163" t="s">
        <v>510</v>
      </c>
      <c r="AY130" s="1046"/>
      <c r="AZ130" s="1046"/>
      <c r="BA130" s="1046"/>
      <c r="BB130" s="1046"/>
      <c r="BC130" s="1046"/>
      <c r="BD130" s="1046"/>
      <c r="BE130" s="1047"/>
      <c r="BF130" s="1200">
        <v>7.7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511</v>
      </c>
      <c r="X131" s="1208"/>
      <c r="Y131" s="1208"/>
      <c r="Z131" s="1209"/>
      <c r="AA131" s="1101">
        <v>24747193</v>
      </c>
      <c r="AB131" s="1080"/>
      <c r="AC131" s="1080"/>
      <c r="AD131" s="1080"/>
      <c r="AE131" s="1081"/>
      <c r="AF131" s="1079">
        <v>24761201</v>
      </c>
      <c r="AG131" s="1080"/>
      <c r="AH131" s="1080"/>
      <c r="AI131" s="1080"/>
      <c r="AJ131" s="1081"/>
      <c r="AK131" s="1079">
        <v>24992656</v>
      </c>
      <c r="AL131" s="1080"/>
      <c r="AM131" s="1080"/>
      <c r="AN131" s="1080"/>
      <c r="AO131" s="1081"/>
      <c r="AP131" s="1210"/>
      <c r="AQ131" s="1211"/>
      <c r="AR131" s="1211"/>
      <c r="AS131" s="1211"/>
      <c r="AT131" s="1212"/>
      <c r="AU131" s="286"/>
      <c r="AV131" s="286"/>
      <c r="AW131" s="286"/>
      <c r="AX131" s="1182" t="s">
        <v>512</v>
      </c>
      <c r="AY131" s="1133"/>
      <c r="AZ131" s="1133"/>
      <c r="BA131" s="1133"/>
      <c r="BB131" s="1133"/>
      <c r="BC131" s="1133"/>
      <c r="BD131" s="1133"/>
      <c r="BE131" s="1134"/>
      <c r="BF131" s="1183">
        <v>5.5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514</v>
      </c>
      <c r="W132" s="1193"/>
      <c r="X132" s="1193"/>
      <c r="Y132" s="1193"/>
      <c r="Z132" s="1194"/>
      <c r="AA132" s="1195">
        <v>8.9109944710000004</v>
      </c>
      <c r="AB132" s="1196"/>
      <c r="AC132" s="1196"/>
      <c r="AD132" s="1196"/>
      <c r="AE132" s="1197"/>
      <c r="AF132" s="1198">
        <v>7.5812679679999997</v>
      </c>
      <c r="AG132" s="1196"/>
      <c r="AH132" s="1196"/>
      <c r="AI132" s="1196"/>
      <c r="AJ132" s="1197"/>
      <c r="AK132" s="1198">
        <v>6.6617969690000001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515</v>
      </c>
      <c r="W133" s="1176"/>
      <c r="X133" s="1176"/>
      <c r="Y133" s="1176"/>
      <c r="Z133" s="1177"/>
      <c r="AA133" s="1178">
        <v>9.3000000000000007</v>
      </c>
      <c r="AB133" s="1179"/>
      <c r="AC133" s="1179"/>
      <c r="AD133" s="1179"/>
      <c r="AE133" s="1180"/>
      <c r="AF133" s="1178">
        <v>8.5</v>
      </c>
      <c r="AG133" s="1179"/>
      <c r="AH133" s="1179"/>
      <c r="AI133" s="1179"/>
      <c r="AJ133" s="1180"/>
      <c r="AK133" s="1178">
        <v>7.7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q0QDFwv3a5g+IBdE9Eu8jgfycIWL5Z2KRVGZuyYGOtNWTtCBesczJqU3PCmEGRV0v4dmsfs77hHBrgHz1Axaw==" saltValue="xoyjVe3ikIxbuCZiNwn50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3HoUMqmP73QZoh/snigLxX/rjqsZkET+9LMV2tUToJBW6TZau5i5x8wTtGwex6pzfxbvJ03qrU1otU4n9PqUvw==" saltValue="xDbjZlvlU5LXqx0uUsN1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election activeCell="B53" sqref="B53:P53"/>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lFFZv7uU6eInaqlSi4VbXN1FCpOCw+UZb7CVhnlPMgU/DjYoJXGwOLVms+U0Iek5RjjlGGj8ZFlIZ2g3CmghQ==" saltValue="fqNjuvAj6mVJr4TpGx1S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B53" sqref="B53:P53"/>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524</v>
      </c>
      <c r="AL9" s="1216"/>
      <c r="AM9" s="1216"/>
      <c r="AN9" s="1217"/>
      <c r="AO9" s="314">
        <v>6843672</v>
      </c>
      <c r="AP9" s="314">
        <v>47494</v>
      </c>
      <c r="AQ9" s="315">
        <v>63345</v>
      </c>
      <c r="AR9" s="316">
        <v>-25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525</v>
      </c>
      <c r="AL10" s="1216"/>
      <c r="AM10" s="1216"/>
      <c r="AN10" s="1217"/>
      <c r="AO10" s="317">
        <v>1232517</v>
      </c>
      <c r="AP10" s="317">
        <v>8553</v>
      </c>
      <c r="AQ10" s="318">
        <v>4099</v>
      </c>
      <c r="AR10" s="319">
        <v>108.7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526</v>
      </c>
      <c r="AL11" s="1216"/>
      <c r="AM11" s="1216"/>
      <c r="AN11" s="1217"/>
      <c r="AO11" s="317">
        <v>922659</v>
      </c>
      <c r="AP11" s="317">
        <v>6403</v>
      </c>
      <c r="AQ11" s="318">
        <v>1825</v>
      </c>
      <c r="AR11" s="319">
        <v>250.8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527</v>
      </c>
      <c r="AL12" s="1216"/>
      <c r="AM12" s="1216"/>
      <c r="AN12" s="1217"/>
      <c r="AO12" s="317" t="s">
        <v>528</v>
      </c>
      <c r="AP12" s="317" t="s">
        <v>528</v>
      </c>
      <c r="AQ12" s="318">
        <v>40</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529</v>
      </c>
      <c r="AL13" s="1216"/>
      <c r="AM13" s="1216"/>
      <c r="AN13" s="1217"/>
      <c r="AO13" s="317">
        <v>240208</v>
      </c>
      <c r="AP13" s="317">
        <v>1667</v>
      </c>
      <c r="AQ13" s="318">
        <v>1974</v>
      </c>
      <c r="AR13" s="319">
        <v>-15.6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530</v>
      </c>
      <c r="AL14" s="1216"/>
      <c r="AM14" s="1216"/>
      <c r="AN14" s="1217"/>
      <c r="AO14" s="317">
        <v>191258</v>
      </c>
      <c r="AP14" s="317">
        <v>1327</v>
      </c>
      <c r="AQ14" s="318">
        <v>1633</v>
      </c>
      <c r="AR14" s="319">
        <v>-18.7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531</v>
      </c>
      <c r="AL15" s="1222"/>
      <c r="AM15" s="1222"/>
      <c r="AN15" s="1223"/>
      <c r="AO15" s="317">
        <v>-396378</v>
      </c>
      <c r="AP15" s="317">
        <v>-2751</v>
      </c>
      <c r="AQ15" s="318">
        <v>-4020</v>
      </c>
      <c r="AR15" s="319">
        <v>-31.6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9033936</v>
      </c>
      <c r="AP16" s="317">
        <v>62694</v>
      </c>
      <c r="AQ16" s="318">
        <v>68896</v>
      </c>
      <c r="AR16" s="319">
        <v>-9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536</v>
      </c>
      <c r="AL21" s="1225"/>
      <c r="AM21" s="1225"/>
      <c r="AN21" s="1226"/>
      <c r="AO21" s="330">
        <v>4.75</v>
      </c>
      <c r="AP21" s="331">
        <v>6.55</v>
      </c>
      <c r="AQ21" s="332">
        <v>-1.8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537</v>
      </c>
      <c r="AL22" s="1225"/>
      <c r="AM22" s="1225"/>
      <c r="AN22" s="1226"/>
      <c r="AO22" s="335">
        <v>102.2</v>
      </c>
      <c r="AP22" s="336">
        <v>99.7</v>
      </c>
      <c r="AQ22" s="337">
        <v>2.5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541</v>
      </c>
      <c r="AL32" s="1219"/>
      <c r="AM32" s="1219"/>
      <c r="AN32" s="1220"/>
      <c r="AO32" s="345">
        <v>4194876</v>
      </c>
      <c r="AP32" s="345">
        <v>29112</v>
      </c>
      <c r="AQ32" s="346">
        <v>35933</v>
      </c>
      <c r="AR32" s="347">
        <v>-19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542</v>
      </c>
      <c r="AL33" s="1219"/>
      <c r="AM33" s="1219"/>
      <c r="AN33" s="1220"/>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543</v>
      </c>
      <c r="AL34" s="1219"/>
      <c r="AM34" s="1219"/>
      <c r="AN34" s="1220"/>
      <c r="AO34" s="345" t="s">
        <v>528</v>
      </c>
      <c r="AP34" s="345" t="s">
        <v>528</v>
      </c>
      <c r="AQ34" s="346">
        <v>14</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544</v>
      </c>
      <c r="AL35" s="1219"/>
      <c r="AM35" s="1219"/>
      <c r="AN35" s="1220"/>
      <c r="AO35" s="345">
        <v>2091196</v>
      </c>
      <c r="AP35" s="345">
        <v>14513</v>
      </c>
      <c r="AQ35" s="346">
        <v>11386</v>
      </c>
      <c r="AR35" s="347">
        <v>27.5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545</v>
      </c>
      <c r="AL36" s="1219"/>
      <c r="AM36" s="1219"/>
      <c r="AN36" s="1220"/>
      <c r="AO36" s="345">
        <v>106885</v>
      </c>
      <c r="AP36" s="345">
        <v>742</v>
      </c>
      <c r="AQ36" s="346">
        <v>1734</v>
      </c>
      <c r="AR36" s="347">
        <v>-57.2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546</v>
      </c>
      <c r="AL37" s="1219"/>
      <c r="AM37" s="1219"/>
      <c r="AN37" s="1220"/>
      <c r="AO37" s="345">
        <v>126169</v>
      </c>
      <c r="AP37" s="345">
        <v>876</v>
      </c>
      <c r="AQ37" s="346">
        <v>495</v>
      </c>
      <c r="AR37" s="347">
        <v>77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547</v>
      </c>
      <c r="AL38" s="1228"/>
      <c r="AM38" s="1228"/>
      <c r="AN38" s="1229"/>
      <c r="AO38" s="348" t="s">
        <v>528</v>
      </c>
      <c r="AP38" s="348" t="s">
        <v>528</v>
      </c>
      <c r="AQ38" s="349">
        <v>1</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548</v>
      </c>
      <c r="AL39" s="1228"/>
      <c r="AM39" s="1228"/>
      <c r="AN39" s="1229"/>
      <c r="AO39" s="345">
        <v>-1385510</v>
      </c>
      <c r="AP39" s="345">
        <v>-9615</v>
      </c>
      <c r="AQ39" s="346">
        <v>-7666</v>
      </c>
      <c r="AR39" s="347">
        <v>25.4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549</v>
      </c>
      <c r="AL40" s="1219"/>
      <c r="AM40" s="1219"/>
      <c r="AN40" s="1220"/>
      <c r="AO40" s="345">
        <v>-3468656</v>
      </c>
      <c r="AP40" s="345">
        <v>-24072</v>
      </c>
      <c r="AQ40" s="346">
        <v>-31862</v>
      </c>
      <c r="AR40" s="347">
        <v>-24.4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1664960</v>
      </c>
      <c r="AP41" s="345">
        <v>11555</v>
      </c>
      <c r="AQ41" s="346">
        <v>10035</v>
      </c>
      <c r="AR41" s="347">
        <v>15.1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519</v>
      </c>
      <c r="AN49" s="1235" t="s">
        <v>553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5896354</v>
      </c>
      <c r="AN51" s="367">
        <v>40240</v>
      </c>
      <c r="AO51" s="368">
        <v>13.6</v>
      </c>
      <c r="AP51" s="369">
        <v>63257</v>
      </c>
      <c r="AQ51" s="370">
        <v>36.200000000000003</v>
      </c>
      <c r="AR51" s="371">
        <v>-22.6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2587530</v>
      </c>
      <c r="AN52" s="375">
        <v>17659</v>
      </c>
      <c r="AO52" s="376">
        <v>-6.5</v>
      </c>
      <c r="AP52" s="377">
        <v>27259</v>
      </c>
      <c r="AQ52" s="378">
        <v>-1.4</v>
      </c>
      <c r="AR52" s="379">
        <v>-5.0999999999999996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6910598</v>
      </c>
      <c r="AN53" s="367">
        <v>47277</v>
      </c>
      <c r="AO53" s="368">
        <v>17.5</v>
      </c>
      <c r="AP53" s="369">
        <v>52308</v>
      </c>
      <c r="AQ53" s="370">
        <v>-17.3</v>
      </c>
      <c r="AR53" s="371">
        <v>34.799999999999997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2409328</v>
      </c>
      <c r="AN54" s="375">
        <v>16483</v>
      </c>
      <c r="AO54" s="376">
        <v>-6.7</v>
      </c>
      <c r="AP54" s="377">
        <v>28695</v>
      </c>
      <c r="AQ54" s="378">
        <v>5.3</v>
      </c>
      <c r="AR54" s="379">
        <v>-12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7556196</v>
      </c>
      <c r="AN55" s="367">
        <v>51915</v>
      </c>
      <c r="AO55" s="368">
        <v>9.8000000000000007</v>
      </c>
      <c r="AP55" s="369">
        <v>46402</v>
      </c>
      <c r="AQ55" s="370">
        <v>-11.3</v>
      </c>
      <c r="AR55" s="371">
        <v>21.1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2749552</v>
      </c>
      <c r="AN56" s="375">
        <v>18891</v>
      </c>
      <c r="AO56" s="376">
        <v>14.6</v>
      </c>
      <c r="AP56" s="377">
        <v>26897</v>
      </c>
      <c r="AQ56" s="378">
        <v>-6.3</v>
      </c>
      <c r="AR56" s="379">
        <v>20.9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7111204</v>
      </c>
      <c r="AN57" s="367">
        <v>49157</v>
      </c>
      <c r="AO57" s="368">
        <v>-5.3</v>
      </c>
      <c r="AP57" s="369">
        <v>66343</v>
      </c>
      <c r="AQ57" s="370">
        <v>43</v>
      </c>
      <c r="AR57" s="371">
        <v>-48.3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4028628</v>
      </c>
      <c r="AN58" s="375">
        <v>27849</v>
      </c>
      <c r="AO58" s="376">
        <v>47.4</v>
      </c>
      <c r="AP58" s="377">
        <v>34529</v>
      </c>
      <c r="AQ58" s="378">
        <v>28.4</v>
      </c>
      <c r="AR58" s="379">
        <v>19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6633590</v>
      </c>
      <c r="AN59" s="367">
        <v>46036</v>
      </c>
      <c r="AO59" s="368">
        <v>-6.3</v>
      </c>
      <c r="AP59" s="369">
        <v>56416</v>
      </c>
      <c r="AQ59" s="370">
        <v>-15</v>
      </c>
      <c r="AR59" s="371">
        <v>8.6999999999999993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2920372</v>
      </c>
      <c r="AN60" s="375">
        <v>20267</v>
      </c>
      <c r="AO60" s="376">
        <v>-27.2</v>
      </c>
      <c r="AP60" s="377">
        <v>32623</v>
      </c>
      <c r="AQ60" s="378">
        <v>-5.5</v>
      </c>
      <c r="AR60" s="379">
        <v>-21.7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6821588</v>
      </c>
      <c r="AN61" s="382">
        <v>46925</v>
      </c>
      <c r="AO61" s="383">
        <v>5.9</v>
      </c>
      <c r="AP61" s="384">
        <v>56945</v>
      </c>
      <c r="AQ61" s="385">
        <v>7.1</v>
      </c>
      <c r="AR61" s="371">
        <v>-1.2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2939082</v>
      </c>
      <c r="AN62" s="375">
        <v>20230</v>
      </c>
      <c r="AO62" s="376">
        <v>4.3</v>
      </c>
      <c r="AP62" s="377">
        <v>30001</v>
      </c>
      <c r="AQ62" s="378">
        <v>4.0999999999999996</v>
      </c>
      <c r="AR62" s="379">
        <v>0.2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N5iEFzdZZAB5qaEwfolzyxTcBWKKI429eMUHB3w6dbWrIwHJMqKVQ4eRIF3xRv1tB3whd5X/ZqTDzgMQKOpog==" saltValue="QnYET98M1dGNDSwnNMmfw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6s8Sw4qJC/aypnNOV+ARCmVrNL7Ahfp2Wxj4tkBFGOcP7TcazvKKJStUitK8/8NegDoJKa/1xBjYwB4s8dbCZQ==" saltValue="IIYWrMxBk+bweksyL7Lh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ijcnyei+gzsyNjjA11kNy30Pc3/UqSUAH71QOM9apFCPs22Vg2wfGFFd3ie/P9/Cllg2q2TJlWpWNfukdBRuOw==" saltValue="6E8q0gjAq9HUFl0aHO5H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G48" sqref="G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8" t="s">
        <v>3</v>
      </c>
      <c r="D47" s="1238"/>
      <c r="E47" s="1239"/>
      <c r="F47" s="11">
        <v>34.58</v>
      </c>
      <c r="G47" s="12">
        <v>24.53</v>
      </c>
      <c r="H47" s="12">
        <v>27.01</v>
      </c>
      <c r="I47" s="12">
        <v>27.2</v>
      </c>
      <c r="J47" s="13">
        <v>23.68</v>
      </c>
    </row>
    <row r="48" spans="2:10" ht="57.75" customHeight="1" x14ac:dyDescent="0.15">
      <c r="B48" s="14"/>
      <c r="C48" s="1240" t="s">
        <v>4</v>
      </c>
      <c r="D48" s="1240"/>
      <c r="E48" s="1241"/>
      <c r="F48" s="15">
        <v>9.94</v>
      </c>
      <c r="G48" s="16">
        <v>10</v>
      </c>
      <c r="H48" s="16">
        <v>8.83</v>
      </c>
      <c r="I48" s="16">
        <v>5.18</v>
      </c>
      <c r="J48" s="17">
        <v>6.48</v>
      </c>
    </row>
    <row r="49" spans="2:10" ht="57.75" customHeight="1" thickBot="1" x14ac:dyDescent="0.2">
      <c r="B49" s="18"/>
      <c r="C49" s="1242" t="s">
        <v>5</v>
      </c>
      <c r="D49" s="1242"/>
      <c r="E49" s="1243"/>
      <c r="F49" s="19">
        <v>2.19</v>
      </c>
      <c r="G49" s="20" t="s">
        <v>574</v>
      </c>
      <c r="H49" s="20">
        <v>1.69</v>
      </c>
      <c r="I49" s="20" t="s">
        <v>575</v>
      </c>
      <c r="J49" s="21" t="s">
        <v>576</v>
      </c>
    </row>
    <row r="50" spans="2:10" ht="13.5" customHeight="1" x14ac:dyDescent="0.15"/>
  </sheetData>
  <sheetProtection algorithmName="SHA-512" hashValue="MkCjvDSXhdkoNNNWZ3IX6hlIok030XUFddM9wRTHQ/XKAoVBfi3/gZVNhPWlAWeNb1/hhco+Ceil9VINLlyqsA==" saltValue="DNlN19F9VmSMkL1UPEEq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2022-09-22T06:00:24Z</cp:lastPrinted>
  <dcterms:created xsi:type="dcterms:W3CDTF">2022-02-02T05:22:54Z</dcterms:created>
  <dcterms:modified xsi:type="dcterms:W3CDTF">2022-09-22T06:00:45Z</dcterms:modified>
  <cp:category/>
</cp:coreProperties>
</file>